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720" tabRatio="907" activeTab="1"/>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6">'作業シート（R4年度）【事業所名を記載ください】 '!$A$1:$G$45</definedName>
    <definedName name="_xlnm.Print_Area" localSheetId="7">'記入例１ '!$A$1:$G$45</definedName>
    <definedName name="_xlnm.Print_Area" localSheetId="0">A型用!$A$1:$I$84</definedName>
    <definedName name="_xlnm.Print_Area" localSheetId="2">'A型用【記入例】'!$A$1:$H$91</definedName>
    <definedName name="_xlnm.Print_Area" localSheetId="3">'B型用【記入例】'!$A$1:$H$89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<sst xmlns="http://schemas.openxmlformats.org/spreadsheetml/2006/main" xmlns:r="http://schemas.openxmlformats.org/officeDocument/2006/relationships" count="303" uniqueCount="303">
  <si>
    <t>130点以上150点未満</t>
    <rPh sb="3" eb="4">
      <t>テン</t>
    </rPh>
    <rPh sb="4" eb="6">
      <t>イジョウ</t>
    </rPh>
    <rPh sb="9" eb="10">
      <t>テン</t>
    </rPh>
    <rPh sb="10" eb="12">
      <t>ミマン</t>
    </rPh>
    <phoneticPr fontId="1"/>
  </si>
  <si>
    <t>②貴事業所との関係</t>
  </si>
  <si>
    <t>５．生産活動等の支出内訳</t>
    <rPh sb="6" eb="7">
      <t>トウ</t>
    </rPh>
    <rPh sb="8" eb="10">
      <t>シシュツ</t>
    </rPh>
    <rPh sb="10" eb="12">
      <t>ウチワケ</t>
    </rPh>
    <phoneticPr fontId="1"/>
  </si>
  <si>
    <t>利用定員</t>
    <rPh sb="0" eb="2">
      <t>リヨウ</t>
    </rPh>
    <rPh sb="2" eb="4">
      <t>テイイン</t>
    </rPh>
    <phoneticPr fontId="1"/>
  </si>
  <si>
    <t>記入年月日</t>
    <rPh sb="0" eb="2">
      <t>キニュウ</t>
    </rPh>
    <rPh sb="2" eb="5">
      <t>ネンガッピ</t>
    </rPh>
    <phoneticPr fontId="1"/>
  </si>
  <si>
    <t>回答対象：就労継続支援Ａ型</t>
  </si>
  <si>
    <t>作成者</t>
    <rPh sb="0" eb="3">
      <t>サクセイシャ</t>
    </rPh>
    <phoneticPr fontId="1"/>
  </si>
  <si>
    <t>60点未満</t>
    <rPh sb="2" eb="3">
      <t>テン</t>
    </rPh>
    <rPh sb="3" eb="5">
      <t>ミマン</t>
    </rPh>
    <phoneticPr fontId="1"/>
  </si>
  <si>
    <t>事業所番号</t>
    <rPh sb="0" eb="3">
      <t>ジギョウショ</t>
    </rPh>
    <rPh sb="3" eb="5">
      <t>バンゴウ</t>
    </rPh>
    <phoneticPr fontId="1"/>
  </si>
  <si>
    <t>○黄色部分だけ入力すること。白色の項目は自動計算のため入力しないこと。</t>
    <rPh sb="1" eb="2">
      <t>キ</t>
    </rPh>
    <phoneticPr fontId="1"/>
  </si>
  <si>
    <t>連絡先（電話番号）</t>
    <rPh sb="0" eb="3">
      <t>レンラクサキ</t>
    </rPh>
    <rPh sb="4" eb="6">
      <t>デンワ</t>
    </rPh>
    <rPh sb="6" eb="8">
      <t>バンゴウ</t>
    </rPh>
    <phoneticPr fontId="1"/>
  </si>
  <si>
    <t>サービス種別</t>
    <rPh sb="4" eb="6">
      <t>シュベツ</t>
    </rPh>
    <phoneticPr fontId="1"/>
  </si>
  <si>
    <t>前々年度</t>
    <rPh sb="0" eb="2">
      <t>ゼンゼン</t>
    </rPh>
    <rPh sb="2" eb="4">
      <t>ネンド</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</si>
  <si>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</si>
  <si>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</si>
  <si>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（株）CCC</t>
    <rPh sb="0" eb="3">
      <t>カブ</t>
    </rPh>
    <phoneticPr fontId="1"/>
  </si>
  <si>
    <t>【記載の留意事項】</t>
    <rPh sb="1" eb="3">
      <t>キサイ</t>
    </rPh>
    <rPh sb="4" eb="6">
      <t>リュウイ</t>
    </rPh>
    <rPh sb="6" eb="8">
      <t>ジコウ</t>
    </rPh>
    <phoneticPr fontId="1"/>
  </si>
  <si>
    <t>清掃業務（公立施設の除草業務）</t>
  </si>
  <si>
    <t xml:space="preserve">     c.その他</t>
    <rPh sb="9" eb="10">
      <t>タ</t>
    </rPh>
    <phoneticPr fontId="1"/>
  </si>
  <si>
    <t>生産活動収入</t>
    <rPh sb="0" eb="2">
      <t>セイサン</t>
    </rPh>
    <rPh sb="2" eb="4">
      <t>カツドウ</t>
    </rPh>
    <rPh sb="4" eb="6">
      <t>シュウニュウ</t>
    </rPh>
    <phoneticPr fontId="1"/>
  </si>
  <si>
    <t>子会社判定のための
「実質支配力基準」
【根拠法】
会社法施行規則第３条第３項</t>
  </si>
  <si>
    <t>○本調査は、前年度実績について記載すること。</t>
    <rPh sb="1" eb="4">
      <t>ホンチョウサ</t>
    </rPh>
    <rPh sb="6" eb="9">
      <t>ゼンネンド</t>
    </rPh>
    <rPh sb="9" eb="11">
      <t>ジッセキ</t>
    </rPh>
    <rPh sb="15" eb="17">
      <t>キサイ</t>
    </rPh>
    <phoneticPr fontId="1"/>
  </si>
  <si>
    <t>13.木工製品製造</t>
  </si>
  <si>
    <t>等　＝会社以外の社団法人など</t>
  </si>
  <si>
    <t>　　　上記以外の経費</t>
  </si>
  <si>
    <t>１．事業所概要</t>
    <rPh sb="2" eb="5">
      <t>ジギョウショ</t>
    </rPh>
    <rPh sb="5" eb="7">
      <t>ガイヨウ</t>
    </rPh>
    <phoneticPr fontId="1"/>
  </si>
  <si>
    <t>○「金額」は手入力をすること</t>
    <rPh sb="2" eb="4">
      <t>キンガク</t>
    </rPh>
    <rPh sb="6" eb="9">
      <t>テニュウリョク</t>
    </rPh>
    <phoneticPr fontId="1"/>
  </si>
  <si>
    <r>
      <t>○ 生産活動内容に記入した金額の根拠となる資料</t>
    </r>
    <r>
      <rPr>
        <sz val="11"/>
        <color rgb="FFFF0000"/>
        <rFont val="游ゴシック"/>
      </rPr>
      <t>（委託契約書や請負契約書も可）</t>
    </r>
    <r>
      <rPr>
        <sz val="11"/>
        <color theme="1"/>
        <rFont val="游ゴシック"/>
      </rPr>
      <t>を添付すること</t>
    </r>
    <rPh sb="16" eb="18">
      <t>コンキョ</t>
    </rPh>
    <rPh sb="21" eb="23">
      <t>シリョウ</t>
    </rPh>
    <phoneticPr fontId="1"/>
  </si>
  <si>
    <t>4万5000円以上</t>
    <rPh sb="1" eb="2">
      <t>ヨロズ</t>
    </rPh>
    <rPh sb="6" eb="7">
      <t>エン</t>
    </rPh>
    <rPh sb="7" eb="9">
      <t>イジョウ</t>
    </rPh>
    <phoneticPr fontId="1"/>
  </si>
  <si>
    <t>法人名</t>
    <rPh sb="0" eb="2">
      <t>ホウジン</t>
    </rPh>
    <rPh sb="2" eb="3">
      <t>メイ</t>
    </rPh>
    <phoneticPr fontId="1"/>
  </si>
  <si>
    <r>
      <t>当該法人との</t>
    </r>
    <r>
      <rPr>
        <b/>
        <sz val="12"/>
        <color rgb="FFFF0000"/>
        <rFont val="BIZ UDPゴシック"/>
      </rPr>
      <t>重要な事業上の取引</t>
    </r>
    <r>
      <rPr>
        <b/>
        <sz val="12"/>
        <color auto="1"/>
        <rFont val="BIZ UDPゴシック"/>
      </rPr>
      <t>や</t>
    </r>
    <r>
      <rPr>
        <b/>
        <sz val="12"/>
        <color rgb="FFFF0000"/>
        <rFont val="BIZ UDPゴシック"/>
      </rPr>
      <t>共同支配</t>
    </r>
    <r>
      <rPr>
        <b/>
        <sz val="12"/>
        <color rgb="FF000000"/>
        <rFont val="BIZ UDPゴシック"/>
      </rPr>
      <t>が存在する場合</t>
    </r>
    <rPh sb="16" eb="18">
      <t>キョウドウ</t>
    </rPh>
    <rPh sb="18" eb="20">
      <t>シハイ</t>
    </rPh>
    <phoneticPr fontId="1"/>
  </si>
  <si>
    <t>合計</t>
    <rPh sb="0" eb="2">
      <t>ゴウケイ</t>
    </rPh>
    <phoneticPr fontId="1"/>
  </si>
  <si>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</si>
  <si>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関係会社</t>
  </si>
  <si>
    <t>従業員配置７.５：１以上</t>
    <rPh sb="0" eb="3">
      <t>ジュウギョウイン</t>
    </rPh>
    <rPh sb="3" eb="5">
      <t>ハイチ</t>
    </rPh>
    <rPh sb="10" eb="12">
      <t>イジョウ</t>
    </rPh>
    <phoneticPr fontId="1"/>
  </si>
  <si>
    <t>生産活動（５）</t>
    <rPh sb="0" eb="2">
      <t>セイサン</t>
    </rPh>
    <rPh sb="2" eb="4">
      <t>カツドウ</t>
    </rPh>
    <phoneticPr fontId="1"/>
  </si>
  <si>
    <t>　　　賃貸料</t>
    <rPh sb="3" eb="6">
      <t>チンタイリョウ</t>
    </rPh>
    <phoneticPr fontId="1"/>
  </si>
  <si>
    <t>（１）</t>
  </si>
  <si>
    <t>事業所名</t>
    <rPh sb="0" eb="3">
      <t>ジギョウショ</t>
    </rPh>
    <rPh sb="3" eb="4">
      <t>メイ</t>
    </rPh>
    <phoneticPr fontId="1"/>
  </si>
  <si>
    <t>従業員配置１０：１以上</t>
    <rPh sb="0" eb="3">
      <t>ジュウギョウイン</t>
    </rPh>
    <rPh sb="3" eb="5">
      <t>ハイチ</t>
    </rPh>
    <rPh sb="9" eb="11">
      <t>イジョウ</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</si>
  <si>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</si>
  <si>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事業所所在地</t>
    <rPh sb="0" eb="3">
      <t>ジギョウショ</t>
    </rPh>
    <rPh sb="3" eb="6">
      <t>ショザイチ</t>
    </rPh>
    <phoneticPr fontId="1"/>
  </si>
  <si>
    <t>生産活動（３）</t>
    <rPh sb="0" eb="2">
      <t>セイサン</t>
    </rPh>
    <rPh sb="2" eb="4">
      <t>カツドウ</t>
    </rPh>
    <phoneticPr fontId="1"/>
  </si>
  <si>
    <t>80点以上105点未満</t>
    <rPh sb="2" eb="3">
      <t>テン</t>
    </rPh>
    <rPh sb="3" eb="5">
      <t>イジョウ</t>
    </rPh>
    <rPh sb="8" eb="9">
      <t>テン</t>
    </rPh>
    <rPh sb="9" eb="11">
      <t>ミマン</t>
    </rPh>
    <phoneticPr fontId="1"/>
  </si>
  <si>
    <t>②-4 資金関係</t>
  </si>
  <si>
    <t>④取引先 全役員名</t>
    <rPh sb="1" eb="4">
      <t>トリヒキサキ</t>
    </rPh>
    <rPh sb="5" eb="6">
      <t>ゼン</t>
    </rPh>
    <rPh sb="6" eb="9">
      <t>ヤクインメイ</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</si>
  <si>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</si>
  <si>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</si>
  <si>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売上構成比（％）</t>
    <rPh sb="0" eb="2">
      <t>ウリアゲ</t>
    </rPh>
    <rPh sb="2" eb="5">
      <t>コウセイヒ</t>
    </rPh>
    <phoneticPr fontId="1"/>
  </si>
  <si>
    <t>結　果</t>
    <rPh sb="0" eb="1">
      <t>ケツ</t>
    </rPh>
    <rPh sb="2" eb="3">
      <t>ハテ</t>
    </rPh>
    <phoneticPr fontId="1"/>
  </si>
  <si>
    <t>○ 貴事業所が行う生産活動内容の分類をプルダウンから選択すること</t>
    <rPh sb="2" eb="3">
      <t>キ</t>
    </rPh>
    <rPh sb="3" eb="6">
      <t>ジギョウショ</t>
    </rPh>
    <rPh sb="7" eb="8">
      <t>オコナ</t>
    </rPh>
    <rPh sb="9" eb="11">
      <t>セイサン</t>
    </rPh>
    <phoneticPr fontId="1"/>
  </si>
  <si>
    <r>
      <t>＊余剰金</t>
    </r>
    <r>
      <rPr>
        <sz val="14"/>
        <color auto="1"/>
        <rFont val="游ゴシック"/>
      </rPr>
      <t>がある場合、</t>
    </r>
    <r>
      <rPr>
        <b/>
        <sz val="14"/>
        <color auto="1"/>
        <rFont val="游ゴシック"/>
      </rPr>
      <t>a,b</t>
    </r>
    <r>
      <rPr>
        <sz val="14"/>
        <color auto="1"/>
        <rFont val="游ゴシック"/>
      </rPr>
      <t>に内訳を記入する</t>
    </r>
    <rPh sb="1" eb="4">
      <t>ヨジョウキン</t>
    </rPh>
    <rPh sb="7" eb="9">
      <t>バアイ</t>
    </rPh>
    <rPh sb="14" eb="16">
      <t>ウチワケ</t>
    </rPh>
    <rPh sb="17" eb="19">
      <t>キニュウ</t>
    </rPh>
    <phoneticPr fontId="1"/>
  </si>
  <si>
    <t>令和○年４月１日時点の登録者数</t>
  </si>
  <si>
    <t>４．生産活動収入の内訳構成等</t>
    <rPh sb="2" eb="4">
      <t>セイサン</t>
    </rPh>
    <rPh sb="4" eb="6">
      <t>カツドウ</t>
    </rPh>
    <rPh sb="6" eb="8">
      <t>シュウニュウ</t>
    </rPh>
    <rPh sb="9" eb="11">
      <t>ウチワケ</t>
    </rPh>
    <rPh sb="11" eb="13">
      <t>コウセイ</t>
    </rPh>
    <rPh sb="13" eb="14">
      <t>トウ</t>
    </rPh>
    <phoneticPr fontId="1"/>
  </si>
  <si>
    <t>170点以上</t>
    <rPh sb="3" eb="4">
      <t>テン</t>
    </rPh>
    <rPh sb="4" eb="6">
      <t>イジョウ</t>
    </rPh>
    <phoneticPr fontId="1"/>
  </si>
  <si>
    <t>ニ</t>
  </si>
  <si>
    <t>利用者に支払った工賃総額</t>
    <rPh sb="8" eb="10">
      <t>コウチン</t>
    </rPh>
    <rPh sb="10" eb="12">
      <t>ソウガク</t>
    </rPh>
    <phoneticPr fontId="1"/>
  </si>
  <si>
    <t>基本報酬区分</t>
    <rPh sb="0" eb="2">
      <t>キホン</t>
    </rPh>
    <rPh sb="2" eb="4">
      <t>ホウシュウ</t>
    </rPh>
    <rPh sb="4" eb="6">
      <t>クブン</t>
    </rPh>
    <phoneticPr fontId="1"/>
  </si>
  <si>
    <t>イ</t>
  </si>
  <si>
    <t>（一）</t>
    <rPh sb="1" eb="2">
      <t>イチ</t>
    </rPh>
    <phoneticPr fontId="1"/>
  </si>
  <si>
    <t>(5)賃金・工賃カバー率</t>
    <rPh sb="3" eb="5">
      <t>チンギン</t>
    </rPh>
    <rPh sb="6" eb="8">
      <t>コウチン</t>
    </rPh>
    <rPh sb="11" eb="12">
      <t>リツ</t>
    </rPh>
    <phoneticPr fontId="1"/>
  </si>
  <si>
    <t>分　類</t>
    <rPh sb="0" eb="1">
      <t>ブン</t>
    </rPh>
    <rPh sb="2" eb="3">
      <t>タグイ</t>
    </rPh>
    <phoneticPr fontId="1"/>
  </si>
  <si>
    <t>※プルダウン選択</t>
    <rPh sb="6" eb="8">
      <t>センタク</t>
    </rPh>
    <phoneticPr fontId="1"/>
  </si>
  <si>
    <t>105点以上130点未満</t>
    <rPh sb="3" eb="4">
      <t>テン</t>
    </rPh>
    <rPh sb="4" eb="6">
      <t>イジョウ</t>
    </rPh>
    <rPh sb="9" eb="10">
      <t>テン</t>
    </rPh>
    <rPh sb="10" eb="12">
      <t>ミマン</t>
    </rPh>
    <phoneticPr fontId="1"/>
  </si>
  <si>
    <t>３．生産活動収支の状況</t>
    <rPh sb="2" eb="4">
      <t>セイサン</t>
    </rPh>
    <rPh sb="4" eb="6">
      <t>カツドウ</t>
    </rPh>
    <rPh sb="6" eb="8">
      <t>シュウシ</t>
    </rPh>
    <rPh sb="9" eb="11">
      <t>ジョウキョウ</t>
    </rPh>
    <phoneticPr fontId="1"/>
  </si>
  <si>
    <t>（五）</t>
    <rPh sb="1" eb="2">
      <t>ゴ</t>
    </rPh>
    <phoneticPr fontId="1"/>
  </si>
  <si>
    <t>目標工賃達成指導員の配置</t>
  </si>
  <si>
    <t>スコア点数</t>
    <rPh sb="3" eb="5">
      <t>テンスウ</t>
    </rPh>
    <phoneticPr fontId="1"/>
  </si>
  <si>
    <t>○ 生産活動が複数ある場合、それぞれの生産活動での収入を記載すること</t>
  </si>
  <si>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</si>
  <si>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</si>
  <si>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</si>
  <si>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</si>
  <si>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</si>
  <si>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31.その他の軽作業</t>
  </si>
  <si>
    <t>２．生産活動内容</t>
    <rPh sb="2" eb="4">
      <t>セイサン</t>
    </rPh>
    <rPh sb="4" eb="6">
      <t>カツドウ</t>
    </rPh>
    <rPh sb="6" eb="8">
      <t>ナイヨウ</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</si>
  <si>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</si>
  <si>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3万5000円以上４万5000円未満</t>
    <rPh sb="1" eb="2">
      <t>ヨロズ</t>
    </rPh>
    <rPh sb="6" eb="7">
      <t>エン</t>
    </rPh>
    <rPh sb="7" eb="9">
      <t>イジョウ</t>
    </rPh>
    <rPh sb="10" eb="11">
      <t>マン</t>
    </rPh>
    <rPh sb="15" eb="16">
      <t>エン</t>
    </rPh>
    <rPh sb="16" eb="18">
      <t>ミマン</t>
    </rPh>
    <phoneticPr fontId="1"/>
  </si>
  <si>
    <t>※利用者の給与ではない</t>
    <rPh sb="5" eb="7">
      <t>キュウヨ</t>
    </rPh>
    <phoneticPr fontId="1"/>
  </si>
  <si>
    <t>施設外就労</t>
    <rPh sb="0" eb="2">
      <t>シセツ</t>
    </rPh>
    <rPh sb="2" eb="3">
      <t>ガイ</t>
    </rPh>
    <rPh sb="3" eb="5">
      <t>シュウロウ</t>
    </rPh>
    <phoneticPr fontId="1"/>
  </si>
  <si>
    <t>○　「子会社」「子会社等」「親会社」「親会社等」・・・会社法第2条第3号～第4号の2、会社法施行規則第3条及び第3条の２</t>
  </si>
  <si>
    <t>活動内容</t>
    <rPh sb="0" eb="2">
      <t>カツドウ</t>
    </rPh>
    <rPh sb="2" eb="4">
      <t>ナイヨウ</t>
    </rPh>
    <phoneticPr fontId="1"/>
  </si>
  <si>
    <t>東京都○○区○○</t>
    <rPh sb="0" eb="3">
      <t>トウキョウト</t>
    </rPh>
    <rPh sb="5" eb="6">
      <t>ク</t>
    </rPh>
    <phoneticPr fontId="1"/>
  </si>
  <si>
    <t>生産活動による収入</t>
    <rPh sb="0" eb="2">
      <t>セイサン</t>
    </rPh>
    <rPh sb="2" eb="4">
      <t>カツドウ</t>
    </rPh>
    <rPh sb="7" eb="9">
      <t>シュウニュウ</t>
    </rPh>
    <phoneticPr fontId="1"/>
  </si>
  <si>
    <t>生産活動（１）</t>
    <rPh sb="0" eb="2">
      <t>セイサン</t>
    </rPh>
    <rPh sb="2" eb="4">
      <t>カツドウ</t>
    </rPh>
    <phoneticPr fontId="1"/>
  </si>
  <si>
    <t>利用契約者数（4／1時点）</t>
    <rPh sb="0" eb="2">
      <t>リヨウ</t>
    </rPh>
    <rPh sb="2" eb="5">
      <t>ケイヤクシャ</t>
    </rPh>
    <rPh sb="5" eb="6">
      <t>スウ</t>
    </rPh>
    <rPh sb="10" eb="12">
      <t>ジテン</t>
    </rPh>
    <phoneticPr fontId="1"/>
  </si>
  <si>
    <r>
      <t>利用者に支払った</t>
    </r>
    <r>
      <rPr>
        <b/>
        <u/>
        <sz val="12"/>
        <color auto="1"/>
        <rFont val="游ゴシック"/>
      </rPr>
      <t>工賃</t>
    </r>
    <r>
      <rPr>
        <b/>
        <sz val="12"/>
        <color auto="1"/>
        <rFont val="游ゴシック"/>
      </rPr>
      <t>総額（非雇用型利用者の工賃）</t>
    </r>
    <rPh sb="8" eb="10">
      <t>コウチン</t>
    </rPh>
    <rPh sb="21" eb="23">
      <t>コウチン</t>
    </rPh>
    <phoneticPr fontId="1"/>
  </si>
  <si>
    <t>生産活動（２）</t>
    <rPh sb="0" eb="2">
      <t>セイサン</t>
    </rPh>
    <rPh sb="2" eb="4">
      <t>カツドウ</t>
    </rPh>
    <phoneticPr fontId="1"/>
  </si>
  <si>
    <t>生産活動（４）</t>
    <rPh sb="0" eb="2">
      <t>セイサン</t>
    </rPh>
    <rPh sb="2" eb="4">
      <t>カツドウ</t>
    </rPh>
    <phoneticPr fontId="1"/>
  </si>
  <si>
    <t>その他の生産活動合計</t>
    <rPh sb="2" eb="3">
      <t>タ</t>
    </rPh>
    <rPh sb="4" eb="6">
      <t>セイサン</t>
    </rPh>
    <rPh sb="6" eb="8">
      <t>カツドウ</t>
    </rPh>
    <rPh sb="8" eb="10">
      <t>ゴウケイ</t>
    </rPh>
    <phoneticPr fontId="1"/>
  </si>
  <si>
    <t>８.雇用関係の助成金等</t>
  </si>
  <si>
    <t>※自動計算（入力不要）</t>
    <rPh sb="1" eb="3">
      <t>ジドウ</t>
    </rPh>
    <rPh sb="3" eb="5">
      <t>ケイサン</t>
    </rPh>
    <rPh sb="6" eb="8">
      <t>ニュウリョク</t>
    </rPh>
    <rPh sb="8" eb="10">
      <t>フヨウ</t>
    </rPh>
    <phoneticPr fontId="1"/>
  </si>
  <si>
    <t>雇用調整助成金</t>
    <rPh sb="0" eb="2">
      <t>コヨウ</t>
    </rPh>
    <rPh sb="2" eb="4">
      <t>チョウセイ</t>
    </rPh>
    <rPh sb="4" eb="7">
      <t>ジョセイキン</t>
    </rPh>
    <phoneticPr fontId="1"/>
  </si>
  <si>
    <t>○「金額」には訓練等給付を含めないこと</t>
    <rPh sb="2" eb="4">
      <t>キンガク</t>
    </rPh>
    <phoneticPr fontId="1"/>
  </si>
  <si>
    <t>A型事業所○○</t>
    <rPh sb="1" eb="2">
      <t>ガタ</t>
    </rPh>
    <rPh sb="2" eb="5">
      <t>ジギョウショ</t>
    </rPh>
    <phoneticPr fontId="1"/>
  </si>
  <si>
    <t>○ 記載金額を証明する資料を添付すること</t>
  </si>
  <si>
    <t>項　目</t>
    <rPh sb="0" eb="1">
      <t>コウ</t>
    </rPh>
    <rPh sb="2" eb="3">
      <t>メ</t>
    </rPh>
    <phoneticPr fontId="1"/>
  </si>
  <si>
    <t>金　額</t>
    <rPh sb="0" eb="1">
      <t>キン</t>
    </rPh>
    <rPh sb="2" eb="3">
      <t>ガク</t>
    </rPh>
    <phoneticPr fontId="1"/>
  </si>
  <si>
    <t>１．令和６年度（令和６年４月～令和７年３月）の生産活動内容</t>
    <rPh sb="2" eb="4">
      <t>レイワ</t>
    </rPh>
    <rPh sb="23" eb="25">
      <t>セイサン</t>
    </rPh>
    <rPh sb="25" eb="27">
      <t>カツドウ</t>
    </rPh>
    <rPh sb="27" eb="29">
      <t>ナイヨウ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</si>
  <si>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</si>
  <si>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開所日数</t>
    <rPh sb="0" eb="2">
      <t>カイショ</t>
    </rPh>
    <rPh sb="2" eb="4">
      <t>ニッスウ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</si>
  <si>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</si>
  <si>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①-5 その他事実関係</t>
  </si>
  <si>
    <t xml:space="preserve">○取引先が一般顧客の場合は、「①取引先の法人名（企業名）：一般顧客、②貴事業所との関係：関連企業等ではない、 ③取引先代表取締役名：なし、④取引先 全役員名：なし」と記載すること
</t>
  </si>
  <si>
    <t>　※一般顧客：レストランや喫茶店、自主生産品を利用（購入）している個人の客を指す</t>
  </si>
  <si>
    <t>18.リサイクル事業</t>
  </si>
  <si>
    <r>
      <t>○「②貴事業所との関係」は、プルダウンから選択すること。</t>
    </r>
    <r>
      <rPr>
        <sz val="11"/>
        <color rgb="FFFF0000"/>
        <rFont val="游ゴシック"/>
      </rPr>
      <t>関連企業等の判断は●●を参照すること</t>
    </r>
    <rPh sb="28" eb="30">
      <t>カンレン</t>
    </rPh>
    <rPh sb="30" eb="32">
      <t>キギョウ</t>
    </rPh>
    <rPh sb="32" eb="33">
      <t>トウ</t>
    </rPh>
    <rPh sb="34" eb="36">
      <t>ハンダン</t>
    </rPh>
    <rPh sb="40" eb="42">
      <t>サンショウ</t>
    </rPh>
    <phoneticPr fontId="1"/>
  </si>
  <si>
    <r>
      <t>当該法人の</t>
    </r>
    <r>
      <rPr>
        <b/>
        <sz val="12"/>
        <color rgb="FFFF0000"/>
        <rFont val="BIZ UDPゴシック"/>
      </rPr>
      <t>重要な融資の大部分</t>
    </r>
    <r>
      <rPr>
        <b/>
        <sz val="12"/>
        <color rgb="FF000000"/>
        <rFont val="BIZ UDPゴシック"/>
      </rPr>
      <t>を会社が行っていることにより、</t>
    </r>
    <r>
      <rPr>
        <b/>
        <sz val="12"/>
        <color rgb="FFFF0000"/>
        <rFont val="BIZ UDPゴシック"/>
      </rPr>
      <t>財務及び事業の方針の決定</t>
    </r>
    <r>
      <rPr>
        <b/>
        <sz val="12"/>
        <color rgb="FF000000"/>
        <rFont val="BIZ UDPゴシック"/>
      </rPr>
      <t>を支配している場合</t>
    </r>
  </si>
  <si>
    <t>生産活動の売上高</t>
    <rPh sb="0" eb="2">
      <t>セイサン</t>
    </rPh>
    <rPh sb="2" eb="4">
      <t>カツドウ</t>
    </rPh>
    <rPh sb="5" eb="8">
      <t>ウリアゲダカ</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</si>
  <si>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</si>
  <si>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</si>
  <si>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＊自動計算</t>
  </si>
  <si>
    <t>③取引先代表取締役名</t>
    <rPh sb="1" eb="4">
      <t>トリヒキサキ</t>
    </rPh>
    <rPh sb="4" eb="6">
      <t>ダイヒョウ</t>
    </rPh>
    <rPh sb="6" eb="9">
      <t>トリシマリヤク</t>
    </rPh>
    <rPh sb="9" eb="10">
      <t>メイ</t>
    </rPh>
    <phoneticPr fontId="1"/>
  </si>
  <si>
    <t>関連企業等である</t>
    <rPh sb="0" eb="2">
      <t>カンレン</t>
    </rPh>
    <rPh sb="2" eb="4">
      <t>キギョウ</t>
    </rPh>
    <rPh sb="4" eb="5">
      <t>トウ</t>
    </rPh>
    <phoneticPr fontId="1"/>
  </si>
  <si>
    <t>（３）</t>
  </si>
  <si>
    <t>備　　考</t>
    <rPh sb="0" eb="1">
      <t>ビ</t>
    </rPh>
    <rPh sb="3" eb="4">
      <t>コウ</t>
    </rPh>
    <phoneticPr fontId="1"/>
  </si>
  <si>
    <t>生産活動に要した経費</t>
  </si>
  <si>
    <t>29.ピッキング</t>
  </si>
  <si>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</si>
  <si>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</si>
  <si>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</si>
  <si>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</si>
  <si>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</si>
  <si>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16.その他の製造業</t>
  </si>
  <si>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</si>
  <si>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33.PC作業</t>
    <rPh sb="5" eb="7">
      <t>サギョウ</t>
    </rPh>
    <phoneticPr fontId="1"/>
  </si>
  <si>
    <t>　　　燃料費</t>
  </si>
  <si>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</si>
  <si>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</si>
  <si>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</si>
  <si>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</si>
  <si>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</si>
  <si>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</si>
  <si>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（５）</t>
  </si>
  <si>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</si>
  <si>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</si>
  <si>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</si>
  <si>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１．令和４年度（令和４年４月～令和５年３月）の生産活動内容</t>
    <rPh sb="2" eb="4">
      <t>レイワ</t>
    </rPh>
    <rPh sb="23" eb="25">
      <t>セイサン</t>
    </rPh>
    <rPh sb="25" eb="27">
      <t>カツドウ</t>
    </rPh>
    <rPh sb="27" eb="29">
      <t>ナイヨウ</t>
    </rPh>
    <phoneticPr fontId="1"/>
  </si>
  <si>
    <t>配置あり</t>
    <rPh sb="0" eb="2">
      <t>ハイチ</t>
    </rPh>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</si>
  <si>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</si>
  <si>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</si>
  <si>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color auto="1"/>
        <rFont val="游ゴシック"/>
      </rPr>
      <t>賃金</t>
    </r>
    <r>
      <rPr>
        <b/>
        <sz val="12"/>
        <color auto="1"/>
        <rFont val="游ゴシック"/>
      </rPr>
      <t>総額（雇用型利用者の賃金）</t>
    </r>
    <rPh sb="8" eb="10">
      <t>チンギン</t>
    </rPh>
    <phoneticPr fontId="1"/>
  </si>
  <si>
    <t>＊体制届で報告した金額を記入
＊体制届に金額記載がない場合、その他根拠書類から転記</t>
  </si>
  <si>
    <r>
      <t>余剰金：</t>
    </r>
    <r>
      <rPr>
        <b/>
        <sz val="10"/>
        <color theme="1"/>
        <rFont val="游ゴシック"/>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</si>
  <si>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</si>
  <si>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t>その他当該法人の財務及び事業の方針の決定を支配するための重要な事実が存在する場合</t>
  </si>
  <si>
    <t>（株）BBB</t>
    <rPh sb="0" eb="3">
      <t>カブ</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</si>
  <si>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</si>
  <si>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７.　訓練等給付費総額</t>
    <rPh sb="3" eb="5">
      <t>クンレン</t>
    </rPh>
    <rPh sb="5" eb="6">
      <t>トウ</t>
    </rPh>
    <rPh sb="6" eb="8">
      <t>キュウフ</t>
    </rPh>
    <rPh sb="8" eb="9">
      <t>ヒ</t>
    </rPh>
    <rPh sb="9" eb="11">
      <t>ソウガク</t>
    </rPh>
    <phoneticPr fontId="1"/>
  </si>
  <si>
    <t>特定求職者雇用開発助成金</t>
    <rPh sb="0" eb="2">
      <t>トクテイ</t>
    </rPh>
    <phoneticPr fontId="1"/>
  </si>
  <si>
    <t>＊自動計算（入力不要）</t>
    <rPh sb="1" eb="3">
      <t>ジドウ</t>
    </rPh>
    <rPh sb="3" eb="5">
      <t>ケイサン</t>
    </rPh>
    <phoneticPr fontId="1"/>
  </si>
  <si>
    <t>回答対象：就労継続支援B型</t>
  </si>
  <si>
    <t>延べ利用者数</t>
    <rPh sb="0" eb="1">
      <t>ノ</t>
    </rPh>
    <rPh sb="2" eb="5">
      <t>リヨウシャ</t>
    </rPh>
    <rPh sb="5" eb="6">
      <t>スウ</t>
    </rPh>
    <phoneticPr fontId="1"/>
  </si>
  <si>
    <t>(2)支出</t>
    <rPh sb="3" eb="5">
      <t>シシュツ</t>
    </rPh>
    <phoneticPr fontId="1"/>
  </si>
  <si>
    <t>平均工賃月額</t>
    <rPh sb="0" eb="2">
      <t>ヘイキン</t>
    </rPh>
    <rPh sb="2" eb="4">
      <t>コウチン</t>
    </rPh>
    <rPh sb="4" eb="6">
      <t>ゲツガク</t>
    </rPh>
    <phoneticPr fontId="1"/>
  </si>
  <si>
    <r>
      <t>報酬体系</t>
    </r>
    <r>
      <rPr>
        <b/>
        <sz val="9"/>
        <color auto="1"/>
        <rFont val="游ゴシック"/>
      </rPr>
      <t>（従業員配置）</t>
    </r>
    <rPh sb="0" eb="2">
      <t>ホウシュウ</t>
    </rPh>
    <rPh sb="2" eb="4">
      <t>タイケイ</t>
    </rPh>
    <rPh sb="5" eb="8">
      <t>ジュウギョウイン</t>
    </rPh>
    <rPh sb="8" eb="10">
      <t>ハイチ</t>
    </rPh>
    <phoneticPr fontId="1"/>
  </si>
  <si>
    <t>軽作業（お歳暮品の箱折り）</t>
  </si>
  <si>
    <t>○ 生産活動内容に記入した金額の根拠となる資料（委託契約書や請負契約書も可）を添付すること</t>
    <rPh sb="16" eb="18">
      <t>コンキョ</t>
    </rPh>
    <rPh sb="21" eb="23">
      <t>シリョウ</t>
    </rPh>
    <phoneticPr fontId="1"/>
  </si>
  <si>
    <r>
      <t>余剰金：</t>
    </r>
    <r>
      <rPr>
        <b/>
        <sz val="10"/>
        <color theme="1"/>
        <rFont val="游ゴシック"/>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</si>
  <si>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</si>
  <si>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</si>
  <si>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</si>
  <si>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</si>
  <si>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</si>
  <si>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</si>
  <si>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就労継続支援A型</t>
    <rPh sb="0" eb="2">
      <t>シュウロウ</t>
    </rPh>
    <rPh sb="2" eb="4">
      <t>ケイゾク</t>
    </rPh>
    <rPh sb="4" eb="6">
      <t>シエン</t>
    </rPh>
    <rPh sb="7" eb="8">
      <t>ガタ</t>
    </rPh>
    <phoneticPr fontId="1"/>
  </si>
  <si>
    <t>公園清掃</t>
    <rPh sb="0" eb="4">
      <t>コウエンセイソウ</t>
    </rPh>
    <phoneticPr fontId="1"/>
  </si>
  <si>
    <t>24.封入・仕分・発送</t>
  </si>
  <si>
    <t>４．生産活動収入の内訳構成等</t>
  </si>
  <si>
    <r>
      <rPr>
        <b/>
        <sz val="12"/>
        <color auto="1"/>
        <rFont val="BIZ UDPゴシック"/>
      </rPr>
      <t>緊密者や同意者を含めて会</t>
    </r>
    <r>
      <rPr>
        <b/>
        <sz val="12"/>
        <color rgb="FF000000"/>
        <rFont val="BIZ UDPゴシック"/>
      </rPr>
      <t>社が当該法人の議決権の</t>
    </r>
    <r>
      <rPr>
        <b/>
        <sz val="12"/>
        <color rgb="FFFF0000"/>
        <rFont val="BIZ UDPゴシック"/>
      </rPr>
      <t>過半数</t>
    </r>
    <r>
      <rPr>
        <b/>
        <sz val="12"/>
        <color rgb="FF000000"/>
        <rFont val="BIZ UDPゴシック"/>
      </rPr>
      <t>を有する場合
議決権が</t>
    </r>
    <r>
      <rPr>
        <b/>
        <sz val="12"/>
        <color rgb="FFFF0000"/>
        <rFont val="BIZ UDPゴシック"/>
      </rPr>
      <t>過半数以下</t>
    </r>
    <r>
      <rPr>
        <b/>
        <sz val="12"/>
        <color rgb="FF000000"/>
        <rFont val="BIZ UDPゴシック"/>
      </rPr>
      <t>の場合、下記①-2～①-5について</t>
    </r>
    <r>
      <rPr>
        <b/>
        <sz val="12"/>
        <color rgb="FFFF0000"/>
        <rFont val="BIZ UDPゴシック"/>
      </rPr>
      <t>「実質支配力基準」</t>
    </r>
    <r>
      <rPr>
        <b/>
        <sz val="12"/>
        <color rgb="FF000000"/>
        <rFont val="BIZ UDPゴシック"/>
      </rPr>
      <t>を判断</t>
    </r>
  </si>
  <si>
    <t>（株）AAA</t>
    <rPh sb="0" eb="3">
      <t>カブ</t>
    </rPh>
    <phoneticPr fontId="1"/>
  </si>
  <si>
    <t>　○○  ○○</t>
  </si>
  <si>
    <t>　○○  ○○、○○  ○○、○○  ○○</t>
  </si>
  <si>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</si>
  <si>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</si>
  <si>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</si>
  <si>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27.箱織</t>
  </si>
  <si>
    <t>(1)収入</t>
    <rPh sb="3" eb="5">
      <t>シュウニュウ</t>
    </rPh>
    <phoneticPr fontId="1"/>
  </si>
  <si>
    <t>(3)収支</t>
    <rPh sb="3" eb="5">
      <t>シュウシ</t>
    </rPh>
    <phoneticPr fontId="1"/>
  </si>
  <si>
    <t>(4)賃金・工賃</t>
    <rPh sb="3" eb="5">
      <t>チンギン</t>
    </rPh>
    <rPh sb="6" eb="8">
      <t>コウチン</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</si>
  <si>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</si>
  <si>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</si>
  <si>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単  語</t>
  </si>
  <si>
    <t>生産活動内容と収支状況に関するシート</t>
  </si>
  <si>
    <t>【参考】　「生産活動内容と収支状況に関するシート」の記入上の留意点</t>
  </si>
  <si>
    <t>19.屋内清掃</t>
  </si>
  <si>
    <t>　子会社判定のための「実質支配力基準」、関連会社判定のための「影響力基準」は、それぞれ下記①-1～①-5、②-1～②-5を勘案して判断</t>
  </si>
  <si>
    <t>「４. 生産活動収入の内訳構成等」表中の「②貴事業所との関係」について</t>
  </si>
  <si>
    <t>下記の「子会社」「子会社等」「親会社」「親会社等」、「関連会社」又は「関係会社」等である場合、「関連企業等である」に該当すること。</t>
  </si>
  <si>
    <t>従業員配置10:1以上</t>
  </si>
  <si>
    <t>対象：</t>
  </si>
  <si>
    <t>（参考）実質支配力基準、影響力基準</t>
    <rPh sb="1" eb="3">
      <t>サンコウ</t>
    </rPh>
    <rPh sb="12" eb="15">
      <t>エイキョウリョク</t>
    </rPh>
    <rPh sb="15" eb="17">
      <t>キジュン</t>
    </rPh>
    <phoneticPr fontId="1"/>
  </si>
  <si>
    <t>会社＝株式会社、合名会社、合資会社又は合同会社</t>
  </si>
  <si>
    <t>○　「関連会社」・・・法務省令第十三号「会社計算規則」第2条第3項第２１号及び同条第４項</t>
  </si>
  <si>
    <r>
      <t>当該法人の</t>
    </r>
    <r>
      <rPr>
        <b/>
        <sz val="12"/>
        <color rgb="FFFF0000"/>
        <rFont val="BIZ UDPゴシック"/>
      </rPr>
      <t>重要な財務及び営業又は事業の方針の決定を支配する契約等</t>
    </r>
    <r>
      <rPr>
        <b/>
        <sz val="12"/>
        <color rgb="FF000000"/>
        <rFont val="BIZ UDPゴシック"/>
      </rPr>
      <t>が存在する場合</t>
    </r>
  </si>
  <si>
    <t>会社計算規則第2条第3項第２１号及び同条第４項</t>
  </si>
  <si>
    <t>○　「関係会社」・・・法務省令第十三号「会社計算規則」第2条第3項第25号</t>
  </si>
  <si>
    <t>定  義</t>
  </si>
  <si>
    <t>会社が他の会社等の財務及び事業の方針の決定に対して重要な影響を与えることができる場合における当該他の会社等（子会社を除く。）をいう。</t>
  </si>
  <si>
    <t>根拠法</t>
  </si>
  <si>
    <t>解   釈</t>
  </si>
  <si>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</si>
  <si>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</si>
  <si>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</si>
  <si>
    <r>
      <t>•</t>
    </r>
    <r>
      <rPr>
        <b/>
        <sz val="10.5"/>
        <color rgb="FF000000"/>
        <rFont val="BIZ UDPゴシック"/>
      </rPr>
      <t>株主総会議決権数の過半数（50%超）を保有されている会社
•上記に該当しない場合、</t>
    </r>
    <r>
      <rPr>
        <b/>
        <sz val="10.5"/>
        <color rgb="FFFF0000"/>
        <rFont val="BIZ UDPゴシック"/>
      </rPr>
      <t>「実質支配力基準」</t>
    </r>
    <r>
      <rPr>
        <b/>
        <sz val="10.5"/>
        <color rgb="FF000000"/>
        <rFont val="BIZ UDPゴシック"/>
      </rPr>
      <t xml:space="preserve">を採用
</t>
    </r>
    <r>
      <rPr>
        <b/>
        <sz val="10.5"/>
        <color auto="1"/>
        <rFont val="BIZ UDPゴシック"/>
      </rPr>
      <t>→「取締役会の構成員の過半数を占める」等、経営に実質的に影響を与える要素も加味</t>
    </r>
  </si>
  <si>
    <t>子会社等</t>
  </si>
  <si>
    <t>次のいずれかに該当する者をいう。
イ　子会社
ロ　会社以外の者がその経営を支配している
　　 法人として法務省令で定めるもの</t>
  </si>
  <si>
    <t>支出</t>
    <rPh sb="0" eb="2">
      <t>シシュツ</t>
    </rPh>
    <phoneticPr fontId="1"/>
  </si>
  <si>
    <t>会社法第2条第４号、会社法施行規則第３条の２第１項及び第３項</t>
  </si>
  <si>
    <t>他法人格にも適用</t>
  </si>
  <si>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</si>
  <si>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関連会社</t>
  </si>
  <si>
    <r>
      <t>•</t>
    </r>
    <r>
      <rPr>
        <b/>
        <sz val="10.5"/>
        <color rgb="FF000000"/>
        <rFont val="BIZ UDPゴシック"/>
      </rPr>
      <t>他社が株主総会議決権の20％以上を有する会社（子会社を除く）
•20%未満でも</t>
    </r>
    <r>
      <rPr>
        <b/>
        <sz val="10.5"/>
        <color rgb="FFFF0000"/>
        <rFont val="BIZ UDPゴシック"/>
      </rPr>
      <t>「影響力基準」</t>
    </r>
    <r>
      <rPr>
        <b/>
        <sz val="10.5"/>
        <color rgb="FF000000"/>
        <rFont val="BIZ UDPゴシック"/>
      </rPr>
      <t>が採用され、役員登用、重要な販売・仕入を伴う場合は関連会社に</t>
    </r>
    <rPh sb="41" eb="44">
      <t>エイキョウリョク</t>
    </rPh>
    <phoneticPr fontId="1"/>
  </si>
  <si>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</si>
  <si>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</si>
  <si>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</si>
  <si>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他の企業との関係</t>
  </si>
  <si>
    <t>一定の条件</t>
  </si>
  <si>
    <t>30名</t>
    <rPh sb="2" eb="3">
      <t>メイ</t>
    </rPh>
    <phoneticPr fontId="1"/>
  </si>
  <si>
    <t>①-1 緊密者、同意者の議決権</t>
  </si>
  <si>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</si>
  <si>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rPr>
      <t>過半数</t>
    </r>
    <r>
      <rPr>
        <b/>
        <sz val="12"/>
        <color auto="1"/>
        <rFont val="BIZ UDPゴシック"/>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</si>
  <si>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</si>
  <si>
    <t>①-4 資金関係</t>
  </si>
  <si>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</si>
  <si>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関連会社判定のための
「影響力基準」
【根拠法】
会社計算規則第2条第４項</t>
  </si>
  <si>
    <t>②-1 緊密者、同意者の議決権</t>
  </si>
  <si>
    <t>ヘ</t>
  </si>
  <si>
    <t>4.畜産</t>
  </si>
  <si>
    <t>②-2 役員、使用人関係</t>
  </si>
  <si>
    <r>
      <t>会社が当該法人の議決権の</t>
    </r>
    <r>
      <rPr>
        <b/>
        <sz val="12"/>
        <color rgb="FFFF0000"/>
        <rFont val="BIZ UDPゴシック"/>
      </rPr>
      <t>20％</t>
    </r>
    <r>
      <rPr>
        <b/>
        <sz val="12"/>
        <color rgb="FF000000"/>
        <rFont val="BIZ UDPゴシック"/>
      </rPr>
      <t>を有する場合（有される場合も含む）
議決権が</t>
    </r>
    <r>
      <rPr>
        <b/>
        <sz val="12"/>
        <color rgb="FFFF0000"/>
        <rFont val="BIZ UDPゴシック"/>
      </rPr>
      <t>15％以上20％以下</t>
    </r>
    <r>
      <rPr>
        <b/>
        <sz val="12"/>
        <color rgb="FF000000"/>
        <rFont val="BIZ UDPゴシック"/>
      </rPr>
      <t>の場合、下記②-2～②-5について</t>
    </r>
    <r>
      <rPr>
        <b/>
        <sz val="12"/>
        <color rgb="FFFF0000"/>
        <rFont val="BIZ UDPゴシック"/>
      </rPr>
      <t>「影響力基準」</t>
    </r>
    <r>
      <rPr>
        <b/>
        <sz val="12"/>
        <color rgb="FF000000"/>
        <rFont val="BIZ UDPゴシック"/>
      </rPr>
      <t>を判断</t>
    </r>
  </si>
  <si>
    <r>
      <t>会社の役員、業務を執行する社員、使用人等が</t>
    </r>
    <r>
      <rPr>
        <b/>
        <sz val="12"/>
        <color rgb="FFFF0000"/>
        <rFont val="BIZ UDPゴシック"/>
      </rPr>
      <t>他の法人の代表取締役、取締役又はこれらに準ずる役職に就任している</t>
    </r>
    <r>
      <rPr>
        <b/>
        <sz val="12"/>
        <color auto="1"/>
        <rFont val="BIZ UDPゴシック"/>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</si>
  <si>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</si>
  <si>
    <t>　　　従業員給与・賞与・手当</t>
    <rPh sb="3" eb="6">
      <t>ジュウギョウイン</t>
    </rPh>
    <rPh sb="6" eb="8">
      <t>キュウヨ</t>
    </rPh>
    <rPh sb="9" eb="11">
      <t>ショウヨ</t>
    </rPh>
    <rPh sb="12" eb="14">
      <t>テアテ</t>
    </rPh>
    <phoneticPr fontId="1"/>
  </si>
  <si>
    <r>
      <t>会社が当該法人に対して</t>
    </r>
    <r>
      <rPr>
        <b/>
        <sz val="12"/>
        <color rgb="FFFF0000"/>
        <rFont val="BIZ UDPゴシック"/>
      </rPr>
      <t>重要な融資</t>
    </r>
    <r>
      <rPr>
        <b/>
        <sz val="12"/>
        <color rgb="FF000000"/>
        <rFont val="BIZ UDPゴシック"/>
      </rPr>
      <t>を行っている場合（融資を受けている場合も含む）</t>
    </r>
  </si>
  <si>
    <t>②-5 その他事実関係</t>
  </si>
  <si>
    <r>
      <rPr>
        <b/>
        <sz val="12"/>
        <color rgb="FFFF0000"/>
        <rFont val="BIZ UDPゴシック"/>
      </rPr>
      <t>重要な技術提供</t>
    </r>
    <r>
      <rPr>
        <b/>
        <sz val="12"/>
        <color rgb="FF000000"/>
        <rFont val="BIZ UDPゴシック"/>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</si>
  <si>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</si>
  <si>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従業員配置6：1以上</t>
  </si>
  <si>
    <t>1.農業</t>
  </si>
  <si>
    <t>配置なし</t>
    <rPh sb="0" eb="2">
      <t>ハイチ</t>
    </rPh>
    <phoneticPr fontId="1"/>
  </si>
  <si>
    <t>従業員配置7.5：1以上</t>
  </si>
  <si>
    <t>2.林業</t>
  </si>
  <si>
    <t>3.水産業</t>
  </si>
  <si>
    <t>5.パン製造</t>
  </si>
  <si>
    <t>ロ</t>
  </si>
  <si>
    <t>（２）</t>
  </si>
  <si>
    <t>（二）</t>
    <rPh sb="1" eb="2">
      <t>ニ</t>
    </rPh>
    <phoneticPr fontId="1"/>
  </si>
  <si>
    <t>10.その他の食品製造</t>
  </si>
  <si>
    <t>6.菓子製造</t>
  </si>
  <si>
    <t>32.仕入物販</t>
  </si>
  <si>
    <t>ハ</t>
  </si>
  <si>
    <t>（三）</t>
    <rPh sb="1" eb="2">
      <t>サン</t>
    </rPh>
    <phoneticPr fontId="1"/>
  </si>
  <si>
    <t>7.弁当・配食・惣菜</t>
  </si>
  <si>
    <t>（４）</t>
  </si>
  <si>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</si>
  <si>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（四）</t>
    <rPh sb="1" eb="2">
      <t>ヨン</t>
    </rPh>
    <phoneticPr fontId="1"/>
  </si>
  <si>
    <t>8.喫茶店・レストラン</t>
  </si>
  <si>
    <t>ホ</t>
  </si>
  <si>
    <t>9.調理業務</t>
  </si>
  <si>
    <t>（六）</t>
    <rPh sb="1" eb="2">
      <t>ロク</t>
    </rPh>
    <phoneticPr fontId="1"/>
  </si>
  <si>
    <t>12.皮革製品製造</t>
  </si>
  <si>
    <t>ト</t>
  </si>
  <si>
    <t>（七）</t>
    <rPh sb="1" eb="2">
      <t>ナナ</t>
    </rPh>
    <phoneticPr fontId="1"/>
  </si>
  <si>
    <t>11.繊維製品製造</t>
  </si>
  <si>
    <t>（八）</t>
    <rPh sb="1" eb="2">
      <t>ハチ</t>
    </rPh>
    <phoneticPr fontId="1"/>
  </si>
  <si>
    <t>14.紙製品製造</t>
  </si>
  <si>
    <t>15.部品加工・機械組立</t>
  </si>
  <si>
    <t>17.印刷</t>
  </si>
  <si>
    <t>21.植栽管理、環境整備</t>
  </si>
  <si>
    <t>22.クリーニング</t>
  </si>
  <si>
    <t>23.リネン</t>
  </si>
  <si>
    <t>25.検査・検品</t>
  </si>
  <si>
    <t>26.梱包・箱詰</t>
  </si>
  <si>
    <t>28.袋詰め</t>
  </si>
  <si>
    <t>30.DM 投函、ポスティング</t>
  </si>
  <si>
    <t>33.PC作業</t>
  </si>
  <si>
    <t>34.その他</t>
  </si>
  <si>
    <t>利用定員（4／1時点）</t>
    <rPh sb="0" eb="2">
      <t>リヨウ</t>
    </rPh>
    <rPh sb="2" eb="4">
      <t>テイイン</t>
    </rPh>
    <rPh sb="8" eb="10">
      <t>ジテン</t>
    </rPh>
    <phoneticPr fontId="1"/>
  </si>
  <si>
    <t>職員数（4／1時点）</t>
    <rPh sb="0" eb="3">
      <t>ショクインスウ</t>
    </rPh>
    <rPh sb="7" eb="9">
      <t>ジテン</t>
    </rPh>
    <phoneticPr fontId="1"/>
  </si>
  <si>
    <t>生産活動にかかった経費</t>
    <rPh sb="0" eb="2">
      <t>セイサン</t>
    </rPh>
    <rPh sb="2" eb="4">
      <t>カツドウ</t>
    </rPh>
    <rPh sb="9" eb="11">
      <t>ケイヒ</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</si>
  <si>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</si>
  <si>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</si>
  <si>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</si>
  <si>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</si>
  <si>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</si>
  <si>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</si>
  <si>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</si>
  <si>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</si>
  <si>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</si>
  <si>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</si>
  <si>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</si>
  <si>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</si>
  <si>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</si>
  <si>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＊自動計算（入力の必要なし）</t>
  </si>
  <si>
    <t>利用者に支払った賃金・工賃総額</t>
    <rPh sb="0" eb="3">
      <t>リヨウシャ</t>
    </rPh>
    <rPh sb="4" eb="6">
      <t>シハラ</t>
    </rPh>
    <rPh sb="9" eb="10">
      <t>コウチン</t>
    </rPh>
    <rPh sb="11" eb="13">
      <t>コウチン</t>
    </rPh>
    <rPh sb="13" eb="15">
      <t>ソウガク</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</si>
  <si>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</si>
  <si>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</si>
  <si>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 xml:space="preserve">     b.設備等整備積立金</t>
    <rPh sb="7" eb="9">
      <t>セツビ</t>
    </rPh>
    <rPh sb="9" eb="10">
      <t>トウ</t>
    </rPh>
    <rPh sb="10" eb="12">
      <t>セイビ</t>
    </rPh>
    <rPh sb="12" eb="15">
      <t>ツミタテキン</t>
    </rPh>
    <phoneticPr fontId="1"/>
  </si>
  <si>
    <t>株式会社○○</t>
    <rPh sb="0" eb="2">
      <t>カブシキ</t>
    </rPh>
    <rPh sb="2" eb="4">
      <t>カイシャ</t>
    </rPh>
    <phoneticPr fontId="1"/>
  </si>
  <si>
    <t>20名</t>
    <rPh sb="2" eb="3">
      <t>メイ</t>
    </rPh>
    <phoneticPr fontId="1"/>
  </si>
  <si>
    <t>5名</t>
    <rPh sb="1" eb="2">
      <t>メイ</t>
    </rPh>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</si>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</sst>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quot;円&quot;"/>
    <numFmt numFmtId="177" formatCode="#,##0_);[Red]\(#,##0\)"/>
    <numFmt numFmtId="178" formatCode="0.0%"/>
    <numFmt numFmtId="179" formatCode="#,##0;&quot;▲ &quot;#,##0&quot;円&quot;"/>
  </numFmts>
  <fonts count="30">
    <font>
      <sz val="11"/>
      <color theme="1"/>
      <name val="游ゴシック"/>
      <family val="3"/>
      <scheme val="minor"/>
    </font>
    <font>
      <sz val="6"/>
      <color auto="1"/>
      <name val="游ゴシック"/>
      <family val="3"/>
    </font>
    <font>
      <sz val="11"/>
      <color auto="1"/>
      <name val="游ゴシック"/>
      <family val="3"/>
      <scheme val="minor"/>
    </font>
    <font>
      <b/>
      <sz val="18"/>
      <color theme="1"/>
      <name val="游ゴシック"/>
      <family val="3"/>
      <scheme val="minor"/>
    </font>
    <font>
      <b/>
      <sz val="16"/>
      <color theme="1"/>
      <name val="游ゴシック"/>
      <family val="3"/>
      <scheme val="minor"/>
    </font>
    <font>
      <b/>
      <sz val="16"/>
      <color auto="1"/>
      <name val="游ゴシック"/>
      <family val="3"/>
      <scheme val="minor"/>
    </font>
    <font>
      <b/>
      <sz val="11"/>
      <color theme="1"/>
      <name val="游ゴシック"/>
      <family val="3"/>
      <scheme val="minor"/>
    </font>
    <font>
      <b/>
      <sz val="12"/>
      <color theme="1"/>
      <name val="游ゴシック"/>
      <family val="3"/>
      <scheme val="minor"/>
    </font>
    <font>
      <b/>
      <sz val="12"/>
      <color auto="1"/>
      <name val="游ゴシック"/>
      <family val="3"/>
      <scheme val="minor"/>
    </font>
    <font>
      <sz val="12"/>
      <color theme="1"/>
      <name val="游ゴシック"/>
      <family val="3"/>
      <scheme val="minor"/>
    </font>
    <font>
      <b/>
      <sz val="14"/>
      <color theme="1"/>
      <name val="游ゴシック"/>
      <family val="3"/>
      <scheme val="minor"/>
    </font>
    <font>
      <b/>
      <sz val="11"/>
      <color auto="1"/>
      <name val="游ゴシック"/>
      <family val="3"/>
      <scheme val="minor"/>
    </font>
    <font>
      <sz val="10"/>
      <color auto="1"/>
      <name val="游ゴシック"/>
      <family val="3"/>
      <scheme val="minor"/>
    </font>
    <font>
      <sz val="12"/>
      <color auto="1"/>
      <name val="游ゴシック"/>
      <family val="3"/>
      <scheme val="minor"/>
    </font>
    <font>
      <sz val="10"/>
      <color theme="1"/>
      <name val="游ゴシック"/>
      <family val="3"/>
      <scheme val="minor"/>
    </font>
    <font>
      <b/>
      <sz val="14"/>
      <color rgb="FFFF0000"/>
      <name val="游ゴシック"/>
      <family val="3"/>
      <scheme val="minor"/>
    </font>
    <font>
      <sz val="12"/>
      <color rgb="FFFF0000"/>
      <name val="游ゴシック"/>
      <family val="3"/>
      <scheme val="minor"/>
    </font>
    <font>
      <b/>
      <sz val="14"/>
      <color auto="1"/>
      <name val="游ゴシック"/>
      <family val="3"/>
      <scheme val="minor"/>
    </font>
    <font>
      <sz val="11"/>
      <color rgb="FFFF0000"/>
      <name val="游ゴシック"/>
      <family val="3"/>
      <scheme val="minor"/>
    </font>
    <font>
      <b/>
      <sz val="10"/>
      <color auto="1"/>
      <name val="游ゴシック"/>
      <family val="3"/>
      <scheme val="minor"/>
    </font>
    <font>
      <sz val="11"/>
      <color theme="1"/>
      <name val="游ゴシック"/>
      <family val="3"/>
      <scheme val="minor"/>
    </font>
    <font>
      <b/>
      <sz val="14"/>
      <color theme="1"/>
      <name val="BIZ UDPゴシック (太字)"/>
      <family val="3"/>
    </font>
    <font>
      <b/>
      <sz val="12"/>
      <color theme="1"/>
      <name val="游ゴシックBIZ UDPゴシック (太字) (太字)"/>
      <family val="3"/>
    </font>
    <font>
      <b/>
      <sz val="12"/>
      <color auto="1"/>
      <name val="BIZ UDPゴシック"/>
      <family val="3"/>
    </font>
    <font>
      <b/>
      <sz val="12"/>
      <color rgb="FF000000"/>
      <name val="BIZ UDPゴシック"/>
      <family val="3"/>
    </font>
    <font>
      <b/>
      <sz val="10.5"/>
      <color rgb="FF000000"/>
      <name val="BIZ UDPゴシック"/>
      <family val="3"/>
    </font>
    <font>
      <sz val="11"/>
      <color theme="1"/>
      <name val="BIZ UDPゴシック"/>
      <family val="3"/>
    </font>
    <font>
      <b/>
      <sz val="11"/>
      <color theme="1"/>
      <name val="BIZ UDPゴシック"/>
      <family val="3"/>
    </font>
    <font>
      <b/>
      <sz val="10.5"/>
      <color auto="1"/>
      <name val="BIZ UDPゴシック"/>
      <family val="3"/>
    </font>
    <font>
      <sz val="10.5"/>
      <color rgb="FF000000"/>
      <name val="Arial"/>
      <family val="2"/>
    </font>
  </fonts>
  <fills count="10">
    <fill>
      <patternFill patternType="none"/>
    </fill>
    <fill>
      <patternFill patternType="gray125"/>
    </fill>
    <fill>
      <patternFill patternType="solid">
        <fgColor theme="9" tint="0.6"/>
        <bgColor indexed="64"/>
      </patternFill>
    </fill>
    <fill>
      <patternFill patternType="solid">
        <fgColor theme="8" tint="0.8"/>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5" tint="0.4"/>
        <bgColor indexed="64"/>
      </patternFill>
    </fill>
    <fill>
      <patternFill patternType="solid">
        <fgColor theme="4" tint="0.8"/>
        <bgColor indexed="64"/>
      </patternFill>
    </fill>
    <fill>
      <patternFill patternType="solid">
        <fgColor theme="2"/>
        <bgColor indexed="64"/>
      </patternFill>
    </fill>
  </fills>
  <borders count="8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s>
  <cellStyleXfs count="3">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324">
    <xf numFmtId="0" fontId="0" fillId="0" borderId="0" xfId="0">
      <alignment vertical="center"/>
    </xf>
    <xf numFmtId="0" fontId="2" fillId="0" borderId="0" xfId="0" applyFo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0" xfId="0" applyFont="1">
      <alignment vertical="center"/>
    </xf>
    <xf numFmtId="0" fontId="10" fillId="0" borderId="0" xfId="0" applyFont="1" applyAlignment="1">
      <alignment horizontal="center" vertical="center"/>
    </xf>
    <xf numFmtId="0" fontId="6" fillId="3" borderId="5" xfId="0" applyFont="1" applyFill="1" applyBorder="1" applyAlignment="1">
      <alignment horizontal="right" vertical="center"/>
    </xf>
    <xf numFmtId="0" fontId="11" fillId="3" borderId="5" xfId="0" applyFont="1" applyFill="1" applyBorder="1" applyAlignment="1">
      <alignment horizontal="right"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2" fillId="4" borderId="0" xfId="0" applyFont="1" applyFill="1">
      <alignment vertical="center"/>
    </xf>
    <xf numFmtId="0" fontId="12" fillId="3" borderId="5" xfId="0" applyFont="1" applyFill="1" applyBorder="1">
      <alignment vertical="center"/>
    </xf>
    <xf numFmtId="0" fontId="2" fillId="3" borderId="5" xfId="0" applyFont="1" applyFill="1" applyBorder="1" applyAlignment="1">
      <alignment horizontal="right" vertical="center"/>
    </xf>
    <xf numFmtId="0" fontId="0" fillId="0" borderId="9" xfId="0" applyBorder="1">
      <alignment vertical="center"/>
    </xf>
    <xf numFmtId="0" fontId="2" fillId="0" borderId="0" xfId="0" applyFont="1" applyAlignment="1">
      <alignment horizontal="left" vertical="top" wrapText="1"/>
    </xf>
    <xf numFmtId="0" fontId="7" fillId="3" borderId="10" xfId="0" applyFont="1" applyFill="1" applyBorder="1" applyAlignment="1">
      <alignment horizontal="center" vertical="center"/>
    </xf>
    <xf numFmtId="0" fontId="7" fillId="0" borderId="5" xfId="0" applyFont="1" applyBorder="1" applyAlignment="1">
      <alignment horizontal="center" vertical="center"/>
    </xf>
    <xf numFmtId="0" fontId="2" fillId="0" borderId="0" xfId="0" applyFont="1" applyAlignment="1">
      <alignment horizontal="left" vertical="center"/>
    </xf>
    <xf numFmtId="0" fontId="6" fillId="3" borderId="6" xfId="0" applyFont="1" applyFill="1" applyBorder="1" applyAlignment="1">
      <alignment horizontal="center" vertical="center" shrinkToFit="1"/>
    </xf>
    <xf numFmtId="176" fontId="13" fillId="5" borderId="11" xfId="0" applyNumberFormat="1" applyFont="1" applyFill="1" applyBorder="1" applyAlignment="1">
      <alignment horizontal="right" shrinkToFit="1"/>
    </xf>
    <xf numFmtId="176" fontId="13" fillId="5" borderId="12" xfId="0" applyNumberFormat="1" applyFont="1" applyFill="1" applyBorder="1" applyAlignment="1">
      <alignment horizontal="right" shrinkToFit="1"/>
    </xf>
    <xf numFmtId="176" fontId="13" fillId="5" borderId="13" xfId="0" applyNumberFormat="1" applyFont="1" applyFill="1" applyBorder="1" applyAlignment="1">
      <alignment horizontal="right" shrinkToFit="1"/>
    </xf>
    <xf numFmtId="176" fontId="13" fillId="0" borderId="0" xfId="0" applyNumberFormat="1" applyFont="1" applyAlignment="1">
      <alignment horizontal="right"/>
    </xf>
    <xf numFmtId="0" fontId="7" fillId="3" borderId="5" xfId="0" applyFont="1" applyFill="1" applyBorder="1" applyAlignment="1">
      <alignment horizontal="center" vertical="center"/>
    </xf>
    <xf numFmtId="0" fontId="7" fillId="0" borderId="5" xfId="0" applyFont="1" applyBorder="1" applyAlignment="1">
      <alignment horizontal="left" vertical="center" wrapText="1"/>
    </xf>
    <xf numFmtId="0" fontId="9" fillId="0" borderId="5" xfId="0" applyFont="1" applyBorder="1" applyAlignment="1">
      <alignment horizontal="left" vertical="center"/>
    </xf>
    <xf numFmtId="0" fontId="13" fillId="0" borderId="5" xfId="0" applyFont="1" applyBorder="1" applyAlignment="1">
      <alignment horizontal="left" vertical="center"/>
    </xf>
    <xf numFmtId="0" fontId="9" fillId="0" borderId="14" xfId="0" applyFont="1" applyBorder="1" applyAlignment="1">
      <alignment horizontal="left" vertical="center"/>
    </xf>
    <xf numFmtId="0" fontId="7" fillId="0" borderId="15" xfId="0" applyFont="1" applyBorder="1" applyAlignment="1">
      <alignment horizontal="left" vertical="center" wrapText="1"/>
    </xf>
    <xf numFmtId="0" fontId="8" fillId="0" borderId="5" xfId="0" applyFont="1" applyBorder="1" applyAlignment="1">
      <alignment horizontal="left" vertical="center" wrapText="1"/>
    </xf>
    <xf numFmtId="0" fontId="8" fillId="0" borderId="16" xfId="0" applyFont="1" applyBorder="1" applyAlignment="1">
      <alignment horizontal="left" vertical="center" wrapText="1"/>
    </xf>
    <xf numFmtId="0" fontId="7" fillId="0" borderId="14" xfId="0" applyFont="1" applyBorder="1" applyAlignment="1">
      <alignment horizontal="left" vertical="center" shrinkToFit="1"/>
    </xf>
    <xf numFmtId="0" fontId="8" fillId="0" borderId="17" xfId="0" applyFont="1" applyBorder="1" applyAlignment="1">
      <alignment horizontal="left" vertical="center"/>
    </xf>
    <xf numFmtId="0" fontId="8" fillId="0" borderId="5" xfId="0" applyFont="1" applyBorder="1" applyAlignment="1">
      <alignment horizontal="left" vertical="center"/>
    </xf>
    <xf numFmtId="0" fontId="14" fillId="5" borderId="18" xfId="0" applyFont="1" applyFill="1" applyBorder="1" applyAlignment="1">
      <alignment horizontal="left" vertical="center" wrapText="1"/>
    </xf>
    <xf numFmtId="176" fontId="13" fillId="5" borderId="18" xfId="0" applyNumberFormat="1" applyFont="1" applyFill="1" applyBorder="1" applyAlignment="1">
      <alignment horizontal="right" shrinkToFit="1"/>
    </xf>
    <xf numFmtId="177" fontId="0" fillId="0" borderId="0" xfId="0" applyNumberForma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6" fillId="3" borderId="21" xfId="0" applyFont="1" applyFill="1" applyBorder="1" applyAlignment="1">
      <alignment horizontal="right" vertical="center"/>
    </xf>
    <xf numFmtId="0" fontId="11" fillId="3" borderId="21" xfId="0" applyFont="1" applyFill="1" applyBorder="1" applyAlignment="1">
      <alignment horizontal="right" vertical="center"/>
    </xf>
    <xf numFmtId="0" fontId="11" fillId="3" borderId="16" xfId="0" applyFont="1" applyFill="1" applyBorder="1" applyAlignment="1">
      <alignment horizontal="center" vertical="center"/>
    </xf>
    <xf numFmtId="0" fontId="2" fillId="5" borderId="22" xfId="0" applyFont="1" applyFill="1" applyBorder="1" applyAlignment="1">
      <alignment horizontal="left" vertical="center" shrinkToFit="1"/>
    </xf>
    <xf numFmtId="0" fontId="2" fillId="5" borderId="23" xfId="0" applyFont="1" applyFill="1" applyBorder="1" applyAlignment="1">
      <alignment horizontal="left" vertical="center" shrinkToFit="1"/>
    </xf>
    <xf numFmtId="0" fontId="2" fillId="5" borderId="24" xfId="0" applyFont="1" applyFill="1" applyBorder="1" applyAlignment="1">
      <alignment horizontal="left" vertical="center" shrinkToFit="1"/>
    </xf>
    <xf numFmtId="0" fontId="8" fillId="3" borderId="6" xfId="0" applyFont="1" applyFill="1" applyBorder="1" applyAlignment="1">
      <alignment horizontal="center" vertical="center"/>
    </xf>
    <xf numFmtId="176" fontId="13" fillId="5" borderId="25" xfId="0" applyNumberFormat="1" applyFont="1" applyFill="1" applyBorder="1" applyAlignment="1">
      <alignment horizontal="right" shrinkToFit="1"/>
    </xf>
    <xf numFmtId="0" fontId="6" fillId="3" borderId="10" xfId="0" applyFont="1" applyFill="1" applyBorder="1" applyAlignment="1">
      <alignment horizontal="center" vertical="center" shrinkToFit="1"/>
    </xf>
    <xf numFmtId="178" fontId="0" fillId="0" borderId="5" xfId="0" applyNumberFormat="1" applyBorder="1" applyAlignment="1">
      <alignment horizontal="right"/>
    </xf>
    <xf numFmtId="0" fontId="7" fillId="3" borderId="21" xfId="0" applyFont="1" applyFill="1" applyBorder="1" applyAlignment="1">
      <alignment horizontal="center" vertical="center"/>
    </xf>
    <xf numFmtId="0" fontId="7" fillId="0" borderId="21" xfId="0" applyFont="1" applyBorder="1" applyAlignment="1">
      <alignment horizontal="left" vertical="center" wrapText="1"/>
    </xf>
    <xf numFmtId="0" fontId="9" fillId="0" borderId="21" xfId="0" applyFont="1" applyBorder="1" applyAlignment="1">
      <alignment horizontal="left" vertical="center"/>
    </xf>
    <xf numFmtId="0" fontId="13" fillId="0" borderId="21" xfId="0" applyFont="1" applyBorder="1" applyAlignment="1">
      <alignment horizontal="left" vertical="center"/>
    </xf>
    <xf numFmtId="0" fontId="9" fillId="0" borderId="26" xfId="0" applyFont="1" applyBorder="1" applyAlignment="1">
      <alignment horizontal="left" vertical="center"/>
    </xf>
    <xf numFmtId="0" fontId="7" fillId="0" borderId="27" xfId="0" applyFont="1" applyBorder="1" applyAlignment="1">
      <alignment horizontal="left" vertical="center" wrapText="1"/>
    </xf>
    <xf numFmtId="0" fontId="8" fillId="0" borderId="21" xfId="0" applyFont="1" applyBorder="1" applyAlignment="1">
      <alignment horizontal="left" vertical="center" wrapText="1"/>
    </xf>
    <xf numFmtId="0" fontId="8" fillId="0" borderId="9" xfId="0" applyFont="1" applyBorder="1" applyAlignment="1">
      <alignment horizontal="left" vertical="center" wrapText="1"/>
    </xf>
    <xf numFmtId="0" fontId="7" fillId="0" borderId="26" xfId="0" applyFont="1" applyBorder="1" applyAlignment="1">
      <alignment horizontal="left" vertical="center" shrinkToFit="1"/>
    </xf>
    <xf numFmtId="0" fontId="8" fillId="0" borderId="28" xfId="0" applyFont="1" applyBorder="1" applyAlignment="1">
      <alignment horizontal="left" vertical="center"/>
    </xf>
    <xf numFmtId="0" fontId="8" fillId="0" borderId="21" xfId="0" applyFont="1" applyBorder="1" applyAlignment="1">
      <alignment horizontal="left" vertical="center"/>
    </xf>
    <xf numFmtId="0" fontId="14" fillId="5" borderId="29" xfId="0" applyFont="1" applyFill="1" applyBorder="1" applyAlignment="1">
      <alignment horizontal="left" vertical="center" wrapText="1"/>
    </xf>
    <xf numFmtId="176" fontId="13" fillId="5" borderId="30" xfId="0" applyNumberFormat="1" applyFont="1" applyFill="1" applyBorder="1" applyAlignment="1">
      <alignment horizontal="right" shrinkToFit="1"/>
    </xf>
    <xf numFmtId="0" fontId="3" fillId="0" borderId="0" xfId="0" applyFont="1" applyAlignment="1">
      <alignment horizontal="center" vertical="center"/>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0" fontId="11" fillId="5" borderId="23"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2" xfId="0" applyFont="1" applyFill="1" applyBorder="1" applyAlignment="1">
      <alignment horizontal="right" vertical="center"/>
    </xf>
    <xf numFmtId="0" fontId="11" fillId="5" borderId="33" xfId="0" applyFont="1" applyFill="1" applyBorder="1" applyAlignment="1">
      <alignment horizontal="center" vertical="center"/>
    </xf>
    <xf numFmtId="0" fontId="2" fillId="5" borderId="34" xfId="0" applyFont="1" applyFill="1" applyBorder="1" applyAlignment="1">
      <alignment horizontal="center" vertical="center" shrinkToFit="1"/>
    </xf>
    <xf numFmtId="0" fontId="2" fillId="5" borderId="21" xfId="0" applyFont="1" applyFill="1" applyBorder="1" applyAlignment="1">
      <alignment horizontal="center" vertical="center" shrinkToFit="1"/>
    </xf>
    <xf numFmtId="0" fontId="2" fillId="5" borderId="35" xfId="0" applyFont="1" applyFill="1" applyBorder="1" applyAlignment="1">
      <alignment horizontal="center" vertical="center" shrinkToFit="1"/>
    </xf>
    <xf numFmtId="0" fontId="15" fillId="0" borderId="32" xfId="0" applyFont="1" applyBorder="1" applyAlignment="1">
      <alignment horizontal="center" vertical="center" wrapText="1"/>
    </xf>
    <xf numFmtId="0" fontId="6" fillId="3" borderId="16" xfId="0" applyFont="1" applyFill="1" applyBorder="1" applyAlignment="1">
      <alignment horizontal="center" vertical="center" shrinkToFit="1"/>
    </xf>
    <xf numFmtId="178" fontId="0" fillId="5" borderId="31" xfId="0" applyNumberFormat="1" applyFill="1" applyBorder="1" applyAlignment="1">
      <alignment horizontal="center"/>
    </xf>
    <xf numFmtId="178" fontId="0" fillId="5" borderId="32" xfId="0" applyNumberFormat="1" applyFill="1" applyBorder="1" applyAlignment="1">
      <alignment horizontal="center"/>
    </xf>
    <xf numFmtId="178" fontId="0" fillId="5" borderId="33" xfId="0" applyNumberFormat="1" applyFill="1" applyBorder="1" applyAlignment="1">
      <alignment horizontal="center"/>
    </xf>
    <xf numFmtId="0" fontId="7" fillId="3" borderId="36" xfId="0" applyFont="1" applyFill="1" applyBorder="1" applyAlignment="1">
      <alignment horizontal="center" vertical="center"/>
    </xf>
    <xf numFmtId="0" fontId="7" fillId="0" borderId="36" xfId="0" applyFont="1" applyBorder="1" applyAlignment="1">
      <alignment horizontal="left" vertical="center" wrapText="1"/>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13" fillId="0" borderId="37" xfId="0" applyFont="1" applyBorder="1" applyAlignment="1">
      <alignment horizontal="left" vertical="center"/>
    </xf>
    <xf numFmtId="0" fontId="9" fillId="0" borderId="38" xfId="0" applyFont="1" applyBorder="1" applyAlignment="1">
      <alignment horizontal="left" vertical="center"/>
    </xf>
    <xf numFmtId="0" fontId="7" fillId="0" borderId="39" xfId="0" applyFont="1" applyBorder="1" applyAlignment="1">
      <alignment horizontal="left" vertical="center" wrapText="1"/>
    </xf>
    <xf numFmtId="0" fontId="8" fillId="0" borderId="37" xfId="0" applyFont="1" applyBorder="1" applyAlignment="1">
      <alignment horizontal="left" vertical="center" wrapText="1"/>
    </xf>
    <xf numFmtId="0" fontId="8" fillId="0" borderId="40" xfId="0" applyFont="1" applyBorder="1" applyAlignment="1">
      <alignment horizontal="left" vertical="center" wrapText="1"/>
    </xf>
    <xf numFmtId="0" fontId="7" fillId="0" borderId="41" xfId="0" applyFont="1" applyBorder="1" applyAlignment="1">
      <alignment horizontal="left" vertical="center" shrinkToFit="1"/>
    </xf>
    <xf numFmtId="0" fontId="6" fillId="5" borderId="34" xfId="0" applyFont="1" applyFill="1" applyBorder="1" applyAlignment="1">
      <alignment horizontal="center" vertical="center"/>
    </xf>
    <xf numFmtId="0" fontId="6" fillId="5" borderId="21"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1" xfId="0" applyFont="1" applyFill="1" applyBorder="1" applyAlignment="1">
      <alignment horizontal="right" vertical="center"/>
    </xf>
    <xf numFmtId="0" fontId="11" fillId="5" borderId="35" xfId="0" applyFont="1" applyFill="1" applyBorder="1" applyAlignment="1">
      <alignment horizontal="center" vertical="center"/>
    </xf>
    <xf numFmtId="0" fontId="0" fillId="5" borderId="42" xfId="0" applyFill="1" applyBorder="1" applyAlignment="1">
      <alignment horizontal="left" vertical="center"/>
    </xf>
    <xf numFmtId="0" fontId="0" fillId="5" borderId="5" xfId="0" applyFill="1" applyBorder="1" applyAlignment="1">
      <alignment horizontal="left" vertical="center"/>
    </xf>
    <xf numFmtId="0" fontId="0" fillId="5" borderId="43" xfId="0" applyFill="1" applyBorder="1" applyAlignment="1">
      <alignment horizontal="left" vertical="center"/>
    </xf>
    <xf numFmtId="0" fontId="11" fillId="3" borderId="9" xfId="0" applyFont="1" applyFill="1" applyBorder="1" applyAlignment="1">
      <alignment horizontal="center" vertical="center"/>
    </xf>
    <xf numFmtId="0" fontId="15" fillId="0" borderId="21" xfId="0" applyFont="1" applyBorder="1" applyAlignment="1">
      <alignment horizontal="center" vertical="center" wrapText="1"/>
    </xf>
    <xf numFmtId="0" fontId="16" fillId="0" borderId="0" xfId="0" applyFont="1" applyAlignment="1">
      <alignment vertical="center" wrapText="1"/>
    </xf>
    <xf numFmtId="0" fontId="6" fillId="3" borderId="44" xfId="0" applyFont="1" applyFill="1" applyBorder="1" applyAlignment="1">
      <alignment horizontal="center" vertical="center" shrinkToFit="1"/>
    </xf>
    <xf numFmtId="178" fontId="0" fillId="5" borderId="45" xfId="0" applyNumberFormat="1" applyFill="1" applyBorder="1" applyAlignment="1">
      <alignment horizontal="center"/>
    </xf>
    <xf numFmtId="178" fontId="0" fillId="5" borderId="36" xfId="0" applyNumberFormat="1" applyFill="1" applyBorder="1" applyAlignment="1">
      <alignment horizontal="center"/>
    </xf>
    <xf numFmtId="178" fontId="0" fillId="5" borderId="46" xfId="0" applyNumberFormat="1" applyFill="1" applyBorder="1" applyAlignment="1">
      <alignment horizontal="center"/>
    </xf>
    <xf numFmtId="176" fontId="13" fillId="0" borderId="10" xfId="0" applyNumberFormat="1" applyFont="1" applyBorder="1" applyAlignment="1">
      <alignment horizontal="right"/>
    </xf>
    <xf numFmtId="176" fontId="9" fillId="6" borderId="6" xfId="0" applyNumberFormat="1" applyFont="1" applyFill="1" applyBorder="1" applyAlignment="1">
      <alignment horizontal="right"/>
    </xf>
    <xf numFmtId="176" fontId="13" fillId="5" borderId="47" xfId="0" applyNumberFormat="1" applyFont="1" applyFill="1" applyBorder="1" applyAlignment="1">
      <alignment horizontal="right" shrinkToFit="1"/>
    </xf>
    <xf numFmtId="176" fontId="13" fillId="5" borderId="48" xfId="0" applyNumberFormat="1" applyFont="1" applyFill="1" applyBorder="1" applyAlignment="1">
      <alignment horizontal="right" shrinkToFit="1"/>
    </xf>
    <xf numFmtId="179" fontId="13" fillId="0" borderId="8" xfId="0" applyNumberFormat="1" applyFont="1" applyBorder="1" applyAlignment="1">
      <alignment horizontal="right" shrinkToFit="1"/>
    </xf>
    <xf numFmtId="176" fontId="13" fillId="5" borderId="49" xfId="0" applyNumberFormat="1" applyFont="1" applyFill="1" applyBorder="1" applyAlignment="1">
      <alignment horizontal="right" shrinkToFit="1"/>
    </xf>
    <xf numFmtId="179" fontId="13" fillId="0" borderId="50" xfId="0" applyNumberFormat="1" applyFont="1" applyBorder="1" applyAlignment="1">
      <alignment horizontal="right" shrinkToFit="1"/>
    </xf>
    <xf numFmtId="0" fontId="2" fillId="0" borderId="5" xfId="0" applyFont="1" applyBorder="1" applyAlignment="1">
      <alignment vertical="center" shrinkToFit="1"/>
    </xf>
    <xf numFmtId="0" fontId="0" fillId="0" borderId="10" xfId="0" applyBorder="1" applyAlignment="1">
      <alignment horizontal="right" vertical="center"/>
    </xf>
    <xf numFmtId="0" fontId="9" fillId="0" borderId="0" xfId="0" applyFont="1" applyAlignment="1">
      <alignment horizontal="left" vertical="center"/>
    </xf>
    <xf numFmtId="0" fontId="16" fillId="0" borderId="0" xfId="0" applyFont="1">
      <alignment vertical="center"/>
    </xf>
    <xf numFmtId="0" fontId="11" fillId="3" borderId="44" xfId="0" applyFont="1" applyFill="1" applyBorder="1" applyAlignment="1">
      <alignment horizontal="center" vertical="center"/>
    </xf>
    <xf numFmtId="0" fontId="0" fillId="5" borderId="45" xfId="0" applyFill="1" applyBorder="1" applyAlignment="1">
      <alignment horizontal="left" vertical="center"/>
    </xf>
    <xf numFmtId="0" fontId="0" fillId="5" borderId="36" xfId="0" applyFill="1" applyBorder="1" applyAlignment="1">
      <alignment horizontal="left" vertical="center"/>
    </xf>
    <xf numFmtId="0" fontId="0" fillId="5" borderId="46" xfId="0" applyFill="1" applyBorder="1" applyAlignment="1">
      <alignment horizontal="left" vertical="center"/>
    </xf>
    <xf numFmtId="0" fontId="11" fillId="0" borderId="0" xfId="0" applyFont="1" applyAlignment="1">
      <alignment horizontal="right" vertical="center"/>
    </xf>
    <xf numFmtId="0" fontId="15" fillId="0" borderId="36" xfId="0" applyFont="1" applyBorder="1" applyAlignment="1">
      <alignment horizontal="center" vertical="center" wrapText="1"/>
    </xf>
    <xf numFmtId="0" fontId="0" fillId="5" borderId="51" xfId="0" applyFill="1" applyBorder="1" applyAlignment="1">
      <alignment horizontal="center" vertical="center" wrapText="1" shrinkToFit="1"/>
    </xf>
    <xf numFmtId="0" fontId="0" fillId="5" borderId="10" xfId="0" applyFill="1" applyBorder="1" applyAlignment="1">
      <alignment horizontal="left" vertical="center" shrinkToFit="1"/>
    </xf>
    <xf numFmtId="0" fontId="0" fillId="5" borderId="52" xfId="0" applyFill="1" applyBorder="1" applyAlignment="1">
      <alignment horizontal="left" vertical="center" shrinkToFit="1"/>
    </xf>
    <xf numFmtId="0" fontId="9" fillId="0" borderId="21" xfId="0" applyFont="1" applyBorder="1" applyAlignment="1">
      <alignment horizontal="left" vertical="center" shrinkToFit="1"/>
    </xf>
    <xf numFmtId="176" fontId="9" fillId="6" borderId="21" xfId="0" applyNumberFormat="1" applyFont="1" applyFill="1" applyBorder="1" applyAlignment="1">
      <alignment horizontal="center"/>
    </xf>
    <xf numFmtId="176" fontId="2" fillId="0" borderId="21" xfId="0" applyNumberFormat="1" applyFont="1" applyBorder="1" applyAlignment="1">
      <alignment horizontal="left" vertical="center" shrinkToFit="1"/>
    </xf>
    <xf numFmtId="176" fontId="2" fillId="0" borderId="32" xfId="0" applyNumberFormat="1" applyFont="1" applyBorder="1" applyAlignment="1">
      <alignment horizontal="left" vertical="center" shrinkToFit="1"/>
    </xf>
    <xf numFmtId="176" fontId="13" fillId="0" borderId="53" xfId="0" applyNumberFormat="1" applyFont="1" applyBorder="1" applyAlignment="1">
      <alignment horizontal="left" vertical="center"/>
    </xf>
    <xf numFmtId="0" fontId="12" fillId="0" borderId="21" xfId="0" applyFont="1" applyBorder="1" applyAlignment="1">
      <alignment horizontal="left" vertical="center" wrapText="1" shrinkToFit="1"/>
    </xf>
    <xf numFmtId="0" fontId="12" fillId="0" borderId="32" xfId="0" applyFont="1" applyBorder="1" applyAlignment="1">
      <alignment horizontal="left" vertical="center" wrapText="1" shrinkToFit="1"/>
    </xf>
    <xf numFmtId="0" fontId="9" fillId="0" borderId="9" xfId="0" applyFont="1" applyBorder="1" applyAlignment="1">
      <alignment horizontal="left" vertical="center" shrinkToFit="1"/>
    </xf>
    <xf numFmtId="0" fontId="17" fillId="0" borderId="54" xfId="0" applyFont="1" applyBorder="1" applyAlignment="1">
      <alignment horizontal="left" vertical="center" wrapText="1" shrinkToFit="1"/>
    </xf>
    <xf numFmtId="0" fontId="17" fillId="0" borderId="55" xfId="0" applyFont="1" applyBorder="1" applyAlignment="1">
      <alignment horizontal="left" vertical="center" wrapText="1" shrinkToFit="1"/>
    </xf>
    <xf numFmtId="176" fontId="13" fillId="5" borderId="56" xfId="0" applyNumberFormat="1" applyFont="1" applyFill="1" applyBorder="1" applyAlignment="1">
      <alignment shrinkToFit="1"/>
    </xf>
    <xf numFmtId="176" fontId="13" fillId="5" borderId="13" xfId="0" applyNumberFormat="1" applyFont="1" applyFill="1" applyBorder="1" applyAlignment="1">
      <alignment shrinkToFit="1"/>
    </xf>
    <xf numFmtId="176" fontId="13" fillId="0" borderId="8" xfId="0" applyNumberFormat="1" applyFont="1" applyBorder="1" applyAlignment="1">
      <alignment shrinkToFit="1"/>
    </xf>
    <xf numFmtId="0" fontId="9" fillId="0" borderId="0" xfId="0" applyFont="1" applyAlignment="1">
      <alignment horizontal="right" vertical="center"/>
    </xf>
    <xf numFmtId="0" fontId="0" fillId="0" borderId="0" xfId="0" applyAlignment="1">
      <alignment horizontal="right"/>
    </xf>
    <xf numFmtId="0" fontId="6" fillId="5" borderId="57" xfId="0" applyFont="1" applyFill="1" applyBorder="1" applyAlignment="1">
      <alignment horizontal="center" vertical="center"/>
    </xf>
    <xf numFmtId="0" fontId="6" fillId="5" borderId="37" xfId="0" applyFont="1" applyFill="1" applyBorder="1" applyAlignment="1">
      <alignment horizontal="center" vertical="center"/>
    </xf>
    <xf numFmtId="0" fontId="11" fillId="5" borderId="58" xfId="0" applyFont="1" applyFill="1" applyBorder="1" applyAlignment="1">
      <alignment horizontal="center" vertical="center"/>
    </xf>
    <xf numFmtId="0" fontId="11" fillId="5" borderId="37" xfId="0" applyFont="1" applyFill="1" applyBorder="1" applyAlignment="1">
      <alignment horizontal="center" vertical="center"/>
    </xf>
    <xf numFmtId="0" fontId="11" fillId="5" borderId="37" xfId="0" applyFont="1" applyFill="1" applyBorder="1" applyAlignment="1">
      <alignment horizontal="right" vertical="center"/>
    </xf>
    <xf numFmtId="0" fontId="11" fillId="5" borderId="48" xfId="0" applyFont="1" applyFill="1" applyBorder="1" applyAlignment="1">
      <alignment horizontal="center" vertical="center"/>
    </xf>
    <xf numFmtId="176" fontId="2" fillId="5" borderId="59" xfId="0" applyNumberFormat="1" applyFont="1" applyFill="1" applyBorder="1" applyAlignment="1">
      <alignment horizontal="right"/>
    </xf>
    <xf numFmtId="176" fontId="2" fillId="5" borderId="58" xfId="0" applyNumberFormat="1" applyFont="1" applyFill="1" applyBorder="1" applyAlignment="1">
      <alignment horizontal="right"/>
    </xf>
    <xf numFmtId="176" fontId="2" fillId="5" borderId="60" xfId="0" applyNumberFormat="1" applyFont="1" applyFill="1" applyBorder="1" applyAlignment="1">
      <alignment horizontal="right"/>
    </xf>
    <xf numFmtId="176" fontId="2" fillId="0" borderId="8" xfId="0" applyNumberFormat="1" applyFont="1" applyBorder="1" applyAlignment="1">
      <alignment horizontal="right"/>
    </xf>
    <xf numFmtId="0" fontId="0" fillId="5" borderId="51" xfId="0" applyFill="1" applyBorder="1" applyAlignment="1">
      <alignment horizontal="left" vertical="center" shrinkToFit="1"/>
    </xf>
    <xf numFmtId="176" fontId="13" fillId="0" borderId="26" xfId="0" applyNumberFormat="1" applyFont="1" applyBorder="1" applyAlignment="1">
      <alignment horizontal="left" vertical="center"/>
    </xf>
    <xf numFmtId="0" fontId="17" fillId="0" borderId="61" xfId="0" applyFont="1" applyBorder="1" applyAlignment="1">
      <alignment horizontal="left" vertical="center" wrapText="1" shrinkToFit="1"/>
    </xf>
    <xf numFmtId="0" fontId="17" fillId="0" borderId="28" xfId="0" applyFont="1" applyBorder="1" applyAlignment="1">
      <alignment horizontal="left" vertical="center" wrapText="1" shrinkToFit="1"/>
    </xf>
    <xf numFmtId="176" fontId="13" fillId="0" borderId="0" xfId="0" applyNumberFormat="1" applyFont="1" applyAlignment="1"/>
    <xf numFmtId="0" fontId="0" fillId="5" borderId="11" xfId="0" applyFill="1" applyBorder="1" applyAlignment="1">
      <alignment horizontal="left" vertical="center"/>
    </xf>
    <xf numFmtId="0" fontId="0" fillId="5" borderId="47" xfId="0" applyFill="1" applyBorder="1" applyAlignment="1">
      <alignment horizontal="left" vertical="center"/>
    </xf>
    <xf numFmtId="0" fontId="0" fillId="5" borderId="13" xfId="0" applyFill="1" applyBorder="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18" fillId="0" borderId="0" xfId="0" applyFont="1">
      <alignment vertical="center"/>
    </xf>
    <xf numFmtId="0" fontId="0" fillId="5" borderId="59" xfId="0" applyFill="1" applyBorder="1" applyAlignment="1">
      <alignment horizontal="left" vertical="center" shrinkToFit="1"/>
    </xf>
    <xf numFmtId="0" fontId="0" fillId="5" borderId="58" xfId="0" applyFill="1" applyBorder="1" applyAlignment="1">
      <alignment horizontal="left" vertical="center" shrinkToFit="1"/>
    </xf>
    <xf numFmtId="0" fontId="0" fillId="5" borderId="60" xfId="0" applyFill="1" applyBorder="1" applyAlignment="1">
      <alignment horizontal="left" vertical="center" shrinkToFit="1"/>
    </xf>
    <xf numFmtId="0" fontId="9" fillId="0" borderId="36" xfId="0" applyFont="1" applyBorder="1" applyAlignment="1">
      <alignment horizontal="left" vertical="center" shrinkToFit="1"/>
    </xf>
    <xf numFmtId="176" fontId="9" fillId="6" borderId="36" xfId="0" applyNumberFormat="1" applyFont="1" applyFill="1" applyBorder="1" applyAlignment="1">
      <alignment horizontal="center"/>
    </xf>
    <xf numFmtId="176" fontId="2" fillId="0" borderId="36" xfId="0" applyNumberFormat="1" applyFont="1" applyBorder="1" applyAlignment="1">
      <alignment horizontal="left" vertical="center" shrinkToFit="1"/>
    </xf>
    <xf numFmtId="176" fontId="13" fillId="0" borderId="41" xfId="0" applyNumberFormat="1" applyFont="1" applyBorder="1" applyAlignment="1">
      <alignment horizontal="left" vertical="center"/>
    </xf>
    <xf numFmtId="0" fontId="12" fillId="0" borderId="36" xfId="0" applyFont="1" applyBorder="1" applyAlignment="1">
      <alignment horizontal="left" vertical="center" wrapText="1" shrinkToFit="1"/>
    </xf>
    <xf numFmtId="0" fontId="9" fillId="0" borderId="44" xfId="0" applyFont="1" applyBorder="1" applyAlignment="1">
      <alignment horizontal="left" vertical="center" shrinkToFit="1"/>
    </xf>
    <xf numFmtId="0" fontId="17" fillId="0" borderId="62" xfId="0" applyFont="1" applyBorder="1" applyAlignment="1">
      <alignment horizontal="left" vertical="center" wrapText="1" shrinkToFit="1"/>
    </xf>
    <xf numFmtId="0" fontId="17" fillId="0" borderId="63" xfId="0" applyFont="1" applyBorder="1" applyAlignment="1">
      <alignment horizontal="left" vertical="center" wrapText="1" shrinkToFit="1"/>
    </xf>
    <xf numFmtId="0" fontId="14" fillId="5" borderId="30" xfId="0" applyFont="1" applyFill="1" applyBorder="1" applyAlignment="1">
      <alignment horizontal="left" vertical="center" wrapText="1"/>
    </xf>
    <xf numFmtId="0" fontId="18" fillId="0" borderId="0" xfId="0" applyFont="1" applyAlignment="1">
      <alignment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4" fillId="7" borderId="0" xfId="0" applyFont="1" applyFill="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11" fillId="3" borderId="16" xfId="0" applyFont="1" applyFill="1" applyBorder="1" applyAlignment="1">
      <alignment horizontal="right" vertical="center"/>
    </xf>
    <xf numFmtId="0" fontId="19" fillId="3" borderId="5" xfId="0" applyFont="1" applyFill="1" applyBorder="1" applyAlignment="1">
      <alignment horizontal="right"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11" fillId="3" borderId="9" xfId="0" applyFont="1" applyFill="1" applyBorder="1" applyAlignment="1">
      <alignment horizontal="right" vertical="center"/>
    </xf>
    <xf numFmtId="0" fontId="11" fillId="3" borderId="37" xfId="0" applyFont="1" applyFill="1" applyBorder="1" applyAlignment="1">
      <alignment horizontal="right" vertical="center"/>
    </xf>
    <xf numFmtId="0" fontId="11" fillId="3" borderId="40" xfId="0" applyFont="1" applyFill="1" applyBorder="1" applyAlignment="1">
      <alignment horizontal="right" vertical="center"/>
    </xf>
    <xf numFmtId="0" fontId="19" fillId="3" borderId="37" xfId="0" applyFont="1" applyFill="1" applyBorder="1" applyAlignment="1">
      <alignment horizontal="right" vertical="center"/>
    </xf>
    <xf numFmtId="0" fontId="6" fillId="5" borderId="31" xfId="0" applyFont="1" applyFill="1" applyBorder="1" applyAlignment="1">
      <alignment horizontal="left" vertical="center"/>
    </xf>
    <xf numFmtId="0" fontId="6" fillId="5" borderId="32" xfId="0" applyFont="1" applyFill="1" applyBorder="1" applyAlignment="1">
      <alignment horizontal="left" vertical="center"/>
    </xf>
    <xf numFmtId="0" fontId="0" fillId="5" borderId="32" xfId="0" applyFill="1" applyBorder="1" applyAlignment="1">
      <alignment horizontal="left" vertical="center"/>
    </xf>
    <xf numFmtId="0" fontId="2" fillId="5" borderId="35" xfId="0" applyFont="1" applyFill="1" applyBorder="1" applyAlignment="1">
      <alignment horizontal="left" vertical="center"/>
    </xf>
    <xf numFmtId="0" fontId="6" fillId="5" borderId="34" xfId="0" applyFont="1" applyFill="1" applyBorder="1" applyAlignment="1">
      <alignment horizontal="left" vertical="center"/>
    </xf>
    <xf numFmtId="0" fontId="6" fillId="5" borderId="21" xfId="0" applyFont="1" applyFill="1" applyBorder="1" applyAlignment="1">
      <alignment horizontal="left" vertical="center"/>
    </xf>
    <xf numFmtId="0" fontId="11" fillId="5" borderId="36" xfId="0" applyFont="1" applyFill="1" applyBorder="1" applyAlignment="1">
      <alignment horizontal="center" vertical="center"/>
    </xf>
    <xf numFmtId="0" fontId="0" fillId="5" borderId="21" xfId="0" applyFill="1" applyBorder="1" applyAlignment="1">
      <alignment horizontal="left" vertical="center"/>
    </xf>
    <xf numFmtId="179" fontId="13" fillId="0" borderId="7" xfId="0" applyNumberFormat="1" applyFont="1" applyBorder="1" applyAlignment="1">
      <alignment horizontal="right" shrinkToFit="1"/>
    </xf>
    <xf numFmtId="0" fontId="6" fillId="5" borderId="57" xfId="0" applyFont="1" applyFill="1" applyBorder="1" applyAlignment="1">
      <alignment horizontal="left" vertical="center"/>
    </xf>
    <xf numFmtId="0" fontId="6" fillId="5" borderId="37" xfId="0" applyFont="1" applyFill="1" applyBorder="1" applyAlignment="1">
      <alignment horizontal="left" vertical="center"/>
    </xf>
    <xf numFmtId="0" fontId="0" fillId="5" borderId="37" xfId="0" applyFill="1" applyBorder="1" applyAlignment="1">
      <alignment horizontal="left" vertical="center"/>
    </xf>
    <xf numFmtId="0" fontId="2" fillId="5" borderId="48" xfId="0" applyFont="1" applyFill="1" applyBorder="1" applyAlignment="1">
      <alignment horizontal="left" vertical="center"/>
    </xf>
    <xf numFmtId="38" fontId="6" fillId="0" borderId="0" xfId="1" applyFont="1">
      <alignment vertical="center"/>
    </xf>
    <xf numFmtId="178" fontId="6" fillId="0" borderId="0" xfId="2" applyNumberFormat="1" applyFont="1">
      <alignment vertical="center"/>
    </xf>
    <xf numFmtId="55" fontId="6" fillId="5" borderId="32" xfId="0" applyNumberFormat="1" applyFont="1" applyFill="1" applyBorder="1" applyAlignment="1">
      <alignment horizontal="center" vertical="center"/>
    </xf>
    <xf numFmtId="0" fontId="7" fillId="0" borderId="0" xfId="0" applyFont="1" applyAlignment="1">
      <alignment horizontal="left" vertical="center"/>
    </xf>
    <xf numFmtId="0" fontId="0" fillId="5" borderId="10" xfId="0" applyFill="1" applyBorder="1" applyAlignment="1">
      <alignment horizontal="center" vertical="center" shrinkToFit="1"/>
    </xf>
    <xf numFmtId="0" fontId="0" fillId="5" borderId="52" xfId="0" applyFill="1" applyBorder="1" applyAlignment="1">
      <alignment horizontal="center" vertical="center" shrinkToFit="1"/>
    </xf>
    <xf numFmtId="176" fontId="8" fillId="0" borderId="0" xfId="0" applyNumberFormat="1" applyFont="1" applyAlignment="1"/>
    <xf numFmtId="0" fontId="0" fillId="5" borderId="32" xfId="0" applyFill="1" applyBorder="1" applyAlignment="1">
      <alignment horizontal="center" vertical="center"/>
    </xf>
    <xf numFmtId="0" fontId="0" fillId="5" borderId="21" xfId="0" applyFill="1" applyBorder="1" applyAlignment="1">
      <alignment horizontal="center" vertical="center"/>
    </xf>
    <xf numFmtId="0" fontId="0" fillId="5" borderId="37" xfId="0" applyFill="1" applyBorder="1" applyAlignment="1">
      <alignment horizontal="center" vertical="center"/>
    </xf>
    <xf numFmtId="0" fontId="21" fillId="0" borderId="0" xfId="0" applyFont="1" applyAlignment="1">
      <alignment horizontal="left" vertical="center" wrapText="1"/>
    </xf>
    <xf numFmtId="0" fontId="22" fillId="0" borderId="0" xfId="0" applyFont="1">
      <alignment vertical="center"/>
    </xf>
    <xf numFmtId="0" fontId="23" fillId="0" borderId="0" xfId="0" applyFont="1" applyAlignment="1">
      <alignment horizontal="left" vertical="center" readingOrder="1"/>
    </xf>
    <xf numFmtId="0" fontId="24" fillId="0" borderId="0" xfId="0" applyFont="1" applyAlignment="1">
      <alignment horizontal="right" vertical="center" readingOrder="1"/>
    </xf>
    <xf numFmtId="0" fontId="24" fillId="0" borderId="0" xfId="0" applyFont="1" applyAlignment="1">
      <alignment horizontal="left" vertical="center" indent="4" readingOrder="1"/>
    </xf>
    <xf numFmtId="0" fontId="24" fillId="0" borderId="0" xfId="0" applyFont="1" applyAlignment="1">
      <alignment horizontal="left" vertical="center" readingOrder="1"/>
    </xf>
    <xf numFmtId="0" fontId="23" fillId="8" borderId="64" xfId="0" applyFont="1" applyFill="1" applyBorder="1" applyAlignment="1">
      <alignment horizontal="center" vertical="center" wrapText="1" readingOrder="1"/>
    </xf>
    <xf numFmtId="0" fontId="25" fillId="0" borderId="64" xfId="0" applyFont="1" applyBorder="1" applyAlignment="1">
      <alignment horizontal="left" vertical="center" wrapText="1" readingOrder="1"/>
    </xf>
    <xf numFmtId="0" fontId="25" fillId="0" borderId="65" xfId="0" applyFont="1" applyBorder="1" applyAlignment="1">
      <alignment horizontal="left" vertical="center" wrapText="1" readingOrder="1"/>
    </xf>
    <xf numFmtId="0" fontId="8" fillId="0" borderId="0" xfId="0" applyFont="1" applyAlignment="1">
      <alignment horizontal="left" vertical="center" wrapText="1"/>
    </xf>
    <xf numFmtId="0" fontId="24" fillId="0" borderId="66" xfId="0" applyFont="1" applyBorder="1" applyAlignment="1">
      <alignment horizontal="center" vertical="center" wrapText="1" readingOrder="1"/>
    </xf>
    <xf numFmtId="0" fontId="24" fillId="0" borderId="67" xfId="0" applyFont="1" applyBorder="1" applyAlignment="1">
      <alignment horizontal="center" vertical="center" wrapText="1" readingOrder="1"/>
    </xf>
    <xf numFmtId="0" fontId="24" fillId="0" borderId="65" xfId="0" applyFont="1" applyBorder="1" applyAlignment="1">
      <alignment horizontal="center" vertical="center" wrapText="1" readingOrder="1"/>
    </xf>
    <xf numFmtId="0" fontId="26" fillId="0" borderId="0" xfId="0" applyFont="1">
      <alignment vertical="center"/>
    </xf>
    <xf numFmtId="0" fontId="27" fillId="0" borderId="0" xfId="0" applyFont="1">
      <alignment vertical="center"/>
    </xf>
    <xf numFmtId="0" fontId="23" fillId="8" borderId="68" xfId="0" applyFont="1" applyFill="1" applyBorder="1" applyAlignment="1">
      <alignment horizontal="center" vertical="center" wrapText="1" readingOrder="1"/>
    </xf>
    <xf numFmtId="0" fontId="25" fillId="0" borderId="68" xfId="0" applyFont="1" applyBorder="1" applyAlignment="1">
      <alignment horizontal="left" vertical="center" wrapText="1" readingOrder="1"/>
    </xf>
    <xf numFmtId="0" fontId="25" fillId="0" borderId="69" xfId="0" applyFont="1" applyBorder="1" applyAlignment="1">
      <alignment horizontal="left" vertical="center" wrapText="1" readingOrder="1"/>
    </xf>
    <xf numFmtId="0" fontId="24" fillId="0" borderId="70" xfId="0" applyFont="1" applyBorder="1" applyAlignment="1">
      <alignment horizontal="left" vertical="center" wrapText="1" readingOrder="1"/>
    </xf>
    <xf numFmtId="0" fontId="24" fillId="0" borderId="8" xfId="0" applyFont="1" applyBorder="1" applyAlignment="1">
      <alignment horizontal="left" vertical="center" wrapText="1" readingOrder="1"/>
    </xf>
    <xf numFmtId="0" fontId="24" fillId="0" borderId="10" xfId="0" applyFont="1" applyBorder="1" applyAlignment="1">
      <alignment horizontal="left" vertical="center" wrapText="1" readingOrder="1"/>
    </xf>
    <xf numFmtId="0" fontId="24" fillId="0" borderId="5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28" fillId="0" borderId="69" xfId="0" applyFont="1" applyBorder="1" applyAlignment="1">
      <alignment horizontal="left" vertical="center" wrapText="1" readingOrder="1"/>
    </xf>
    <xf numFmtId="0" fontId="23" fillId="8" borderId="71" xfId="0" applyFont="1" applyFill="1" applyBorder="1" applyAlignment="1">
      <alignment horizontal="center" vertical="center" wrapText="1" readingOrder="1"/>
    </xf>
    <xf numFmtId="0" fontId="24" fillId="0" borderId="72" xfId="0" applyFont="1" applyBorder="1" applyAlignment="1">
      <alignment horizontal="left" vertical="center" wrapText="1" readingOrder="1"/>
    </xf>
    <xf numFmtId="0" fontId="23" fillId="0" borderId="17" xfId="0" applyFont="1" applyBorder="1" applyAlignment="1">
      <alignment horizontal="left" vertical="center" wrapText="1" readingOrder="1"/>
    </xf>
    <xf numFmtId="0" fontId="24" fillId="0" borderId="5" xfId="0" applyFont="1" applyBorder="1" applyAlignment="1">
      <alignment horizontal="left" vertical="center" wrapText="1" readingOrder="1"/>
    </xf>
    <xf numFmtId="0" fontId="24" fillId="0" borderId="43" xfId="0" applyFont="1" applyBorder="1" applyAlignment="1">
      <alignment horizontal="left" vertical="center" wrapText="1" readingOrder="1"/>
    </xf>
    <xf numFmtId="0" fontId="23" fillId="8" borderId="73" xfId="0" applyFont="1" applyFill="1" applyBorder="1" applyAlignment="1">
      <alignment horizontal="center" vertical="center" wrapText="1" readingOrder="1"/>
    </xf>
    <xf numFmtId="0" fontId="29" fillId="0" borderId="73" xfId="0" applyFont="1" applyFill="1" applyBorder="1" applyAlignment="1">
      <alignment horizontal="left" vertical="center" wrapText="1" indent="1" readingOrder="1"/>
    </xf>
    <xf numFmtId="0" fontId="25" fillId="0" borderId="73" xfId="0" applyFont="1" applyFill="1" applyBorder="1" applyAlignment="1">
      <alignment horizontal="left" vertical="center" wrapText="1" readingOrder="1"/>
    </xf>
    <xf numFmtId="0" fontId="29" fillId="0" borderId="74" xfId="0" applyFont="1" applyFill="1" applyBorder="1" applyAlignment="1">
      <alignment horizontal="left" vertical="center" wrapText="1" indent="1" readingOrder="1"/>
    </xf>
    <xf numFmtId="0" fontId="23" fillId="8" borderId="30" xfId="0" applyFont="1" applyFill="1" applyBorder="1" applyAlignment="1">
      <alignment horizontal="center" vertical="center" wrapText="1" readingOrder="1"/>
    </xf>
    <xf numFmtId="0" fontId="24" fillId="0" borderId="75" xfId="0" applyFont="1" applyBorder="1" applyAlignment="1">
      <alignment horizontal="left" vertical="center" wrapText="1" readingOrder="1"/>
    </xf>
    <xf numFmtId="0" fontId="23" fillId="0" borderId="76" xfId="0" applyFont="1" applyBorder="1" applyAlignment="1">
      <alignment horizontal="left" vertical="center" wrapText="1" readingOrder="1"/>
    </xf>
    <xf numFmtId="0" fontId="24" fillId="0" borderId="37" xfId="0" applyFont="1" applyBorder="1" applyAlignment="1">
      <alignment horizontal="left" vertical="center" wrapText="1" readingOrder="1"/>
    </xf>
    <xf numFmtId="0" fontId="24" fillId="0" borderId="48" xfId="0" applyFont="1" applyBorder="1" applyAlignment="1">
      <alignment horizontal="left" vertical="center" wrapText="1" readingOrder="1"/>
    </xf>
    <xf numFmtId="49" fontId="6" fillId="0" borderId="0" xfId="0" applyNumberFormat="1" applyFont="1">
      <alignment vertical="center"/>
    </xf>
    <xf numFmtId="0" fontId="6" fillId="0" borderId="28" xfId="0" applyFont="1" applyBorder="1">
      <alignment vertical="center"/>
    </xf>
    <xf numFmtId="0" fontId="0" fillId="3" borderId="10" xfId="0" applyFill="1" applyBorder="1">
      <alignment vertical="center"/>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10" xfId="0" applyBorder="1" applyAlignment="1">
      <alignment horizontal="center" vertical="center" textRotation="255"/>
    </xf>
    <xf numFmtId="0" fontId="11" fillId="0" borderId="0" xfId="0" applyFont="1">
      <alignment vertical="center"/>
    </xf>
    <xf numFmtId="0" fontId="15" fillId="2" borderId="0" xfId="0" applyFont="1" applyFill="1" applyAlignment="1">
      <alignment horizontal="center" vertical="center"/>
    </xf>
    <xf numFmtId="0" fontId="0" fillId="3" borderId="5" xfId="0" applyFill="1" applyBorder="1" applyAlignment="1">
      <alignment horizontal="left" vertical="center"/>
    </xf>
    <xf numFmtId="0" fontId="0" fillId="3" borderId="17" xfId="0" applyFill="1" applyBorder="1" applyAlignment="1">
      <alignment horizontal="left" vertical="center"/>
    </xf>
    <xf numFmtId="0" fontId="0" fillId="3" borderId="10" xfId="0" applyFill="1" applyBorder="1" applyAlignment="1">
      <alignment horizontal="left" vertical="center"/>
    </xf>
    <xf numFmtId="0" fontId="0" fillId="4" borderId="0" xfId="0" applyFill="1">
      <alignment vertical="center"/>
    </xf>
    <xf numFmtId="0" fontId="14" fillId="3" borderId="10" xfId="0" applyFont="1" applyFill="1" applyBorder="1">
      <alignment vertical="center"/>
    </xf>
    <xf numFmtId="0" fontId="12" fillId="0" borderId="9" xfId="0" applyFont="1" applyBorder="1" applyAlignment="1">
      <alignment horizontal="left" vertical="top" wrapText="1"/>
    </xf>
    <xf numFmtId="0" fontId="0" fillId="3" borderId="10" xfId="0" applyFill="1" applyBorder="1" applyAlignment="1">
      <alignment horizontal="center" vertical="center"/>
    </xf>
    <xf numFmtId="0" fontId="6" fillId="0" borderId="16" xfId="0" applyFont="1" applyBorder="1">
      <alignment vertical="center"/>
    </xf>
    <xf numFmtId="0" fontId="6" fillId="0" borderId="5" xfId="0" applyFont="1" applyBorder="1">
      <alignment vertical="center"/>
    </xf>
    <xf numFmtId="0" fontId="0" fillId="0" borderId="5" xfId="0" applyBorder="1">
      <alignment vertical="center"/>
    </xf>
    <xf numFmtId="0" fontId="2" fillId="0" borderId="5" xfId="0" applyFont="1" applyBorder="1">
      <alignment vertical="center"/>
    </xf>
    <xf numFmtId="0" fontId="0" fillId="0" borderId="16" xfId="0" applyBorder="1">
      <alignment vertical="center"/>
    </xf>
    <xf numFmtId="0" fontId="6" fillId="0" borderId="5" xfId="0" applyFont="1" applyBorder="1" applyAlignment="1">
      <alignment vertical="center" wrapText="1"/>
    </xf>
    <xf numFmtId="0" fontId="11" fillId="0" borderId="5" xfId="0" applyFont="1" applyBorder="1">
      <alignment vertical="center"/>
    </xf>
    <xf numFmtId="0" fontId="0" fillId="0" borderId="0" xfId="0" applyAlignment="1">
      <alignment vertical="top"/>
    </xf>
    <xf numFmtId="0" fontId="0" fillId="0" borderId="5" xfId="0" applyBorder="1" applyAlignment="1">
      <alignment horizontal="left" vertical="center"/>
    </xf>
    <xf numFmtId="0" fontId="0" fillId="0" borderId="0" xfId="0" applyAlignment="1">
      <alignment horizontal="left" vertical="top"/>
    </xf>
    <xf numFmtId="0" fontId="0" fillId="0" borderId="10" xfId="0" applyBorder="1" applyAlignment="1">
      <alignment horizontal="left" vertical="center" shrinkToFit="1"/>
    </xf>
    <xf numFmtId="0" fontId="0" fillId="0" borderId="28" xfId="0" applyBorder="1">
      <alignment vertical="center"/>
    </xf>
    <xf numFmtId="0" fontId="2" fillId="3" borderId="16" xfId="0" applyFont="1" applyFill="1" applyBorder="1" applyAlignment="1">
      <alignment horizontal="center" vertical="center"/>
    </xf>
    <xf numFmtId="176" fontId="2" fillId="0" borderId="1" xfId="0" applyNumberFormat="1" applyFont="1" applyBorder="1" applyAlignment="1">
      <alignment horizontal="right"/>
    </xf>
    <xf numFmtId="176" fontId="2" fillId="9" borderId="77" xfId="0" applyNumberFormat="1" applyFont="1" applyFill="1" applyBorder="1" applyAlignment="1">
      <alignment horizontal="right"/>
    </xf>
    <xf numFmtId="176" fontId="2" fillId="0" borderId="78" xfId="0" applyNumberFormat="1" applyFont="1" applyBorder="1" applyAlignment="1">
      <alignment horizontal="right"/>
    </xf>
    <xf numFmtId="176" fontId="2" fillId="0" borderId="32" xfId="0" applyNumberFormat="1" applyFont="1" applyBorder="1" applyAlignment="1">
      <alignment horizontal="right"/>
    </xf>
    <xf numFmtId="176" fontId="0" fillId="6" borderId="77" xfId="0" applyNumberFormat="1" applyFill="1" applyBorder="1" applyAlignment="1">
      <alignment horizontal="center"/>
    </xf>
    <xf numFmtId="177" fontId="2" fillId="9" borderId="77" xfId="0" applyNumberFormat="1" applyFont="1" applyFill="1" applyBorder="1" applyAlignment="1">
      <alignment horizontal="right"/>
    </xf>
    <xf numFmtId="176" fontId="0" fillId="0" borderId="32" xfId="0" applyNumberFormat="1" applyBorder="1" applyAlignment="1">
      <alignment horizontal="right"/>
    </xf>
    <xf numFmtId="176" fontId="2" fillId="0" borderId="23" xfId="0" applyNumberFormat="1" applyFont="1" applyBorder="1" applyAlignment="1">
      <alignment horizontal="right"/>
    </xf>
    <xf numFmtId="176" fontId="2" fillId="0" borderId="24" xfId="0" applyNumberFormat="1" applyFont="1" applyBorder="1" applyAlignment="1">
      <alignment horizontal="right"/>
    </xf>
    <xf numFmtId="176" fontId="2" fillId="0" borderId="0" xfId="0" applyNumberFormat="1" applyFont="1" applyAlignment="1">
      <alignment horizontal="right" vertical="center"/>
    </xf>
    <xf numFmtId="0" fontId="0" fillId="0" borderId="21" xfId="0" applyBorder="1" applyAlignment="1">
      <alignment horizontal="left" vertical="center"/>
    </xf>
    <xf numFmtId="176" fontId="2" fillId="0" borderId="16"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2" fillId="3" borderId="6" xfId="0" applyFont="1" applyFill="1" applyBorder="1" applyAlignment="1">
      <alignment horizontal="center" vertical="center"/>
    </xf>
    <xf numFmtId="176" fontId="2" fillId="9" borderId="79" xfId="0" applyNumberFormat="1" applyFont="1" applyFill="1" applyBorder="1" applyAlignment="1">
      <alignment horizontal="right"/>
    </xf>
    <xf numFmtId="176" fontId="2" fillId="0" borderId="80" xfId="0" applyNumberFormat="1" applyFont="1" applyBorder="1" applyAlignment="1">
      <alignment horizontal="right"/>
    </xf>
    <xf numFmtId="176" fontId="2" fillId="0" borderId="58" xfId="0" applyNumberFormat="1" applyFont="1" applyBorder="1" applyAlignment="1">
      <alignment horizontal="right"/>
    </xf>
    <xf numFmtId="0" fontId="0" fillId="6" borderId="81" xfId="0" applyFill="1" applyBorder="1" applyAlignment="1">
      <alignment shrinkToFit="1"/>
    </xf>
    <xf numFmtId="176" fontId="0" fillId="0" borderId="58" xfId="0" applyNumberFormat="1" applyBorder="1" applyAlignment="1">
      <alignment shrinkToFit="1"/>
    </xf>
    <xf numFmtId="176" fontId="0" fillId="0" borderId="80" xfId="0" applyNumberFormat="1" applyBorder="1" applyAlignment="1">
      <alignment shrinkToFit="1"/>
    </xf>
    <xf numFmtId="176" fontId="2" fillId="9" borderId="81" xfId="0" applyNumberFormat="1" applyFont="1" applyFill="1" applyBorder="1" applyAlignment="1">
      <alignment horizontal="right"/>
    </xf>
    <xf numFmtId="0" fontId="0" fillId="9" borderId="81" xfId="0" applyFill="1" applyBorder="1" applyAlignment="1">
      <alignment shrinkToFit="1"/>
    </xf>
    <xf numFmtId="0" fontId="0" fillId="9" borderId="82" xfId="0" applyFill="1" applyBorder="1" applyAlignment="1">
      <alignment shrinkToFit="1"/>
    </xf>
    <xf numFmtId="0" fontId="0" fillId="0" borderId="0" xfId="0" applyAlignment="1">
      <alignment vertical="center" shrinkToFit="1"/>
    </xf>
    <xf numFmtId="0" fontId="0" fillId="0" borderId="44" xfId="0" applyBorder="1" applyAlignment="1">
      <alignment horizontal="left" vertical="center" shrinkToFit="1"/>
    </xf>
    <xf numFmtId="0" fontId="0" fillId="0" borderId="36" xfId="0" applyBorder="1" applyAlignment="1">
      <alignment horizontal="left" vertical="center" shrinkToFit="1"/>
    </xf>
    <xf numFmtId="0" fontId="0" fillId="6" borderId="83" xfId="0" applyFill="1" applyBorder="1" applyAlignment="1">
      <alignment horizontal="left" vertical="center" shrinkToFit="1"/>
    </xf>
    <xf numFmtId="0" fontId="2" fillId="0" borderId="36" xfId="0" applyFont="1" applyBorder="1" applyAlignment="1">
      <alignment horizontal="left" vertical="center" shrinkToFit="1"/>
    </xf>
    <xf numFmtId="0" fontId="18" fillId="0" borderId="36" xfId="0" applyFont="1" applyBorder="1" applyAlignment="1">
      <alignment horizontal="left" vertical="center" shrinkToFit="1"/>
    </xf>
    <xf numFmtId="0" fontId="2" fillId="0" borderId="36" xfId="0" applyFont="1" applyBorder="1" applyAlignment="1">
      <alignment horizontal="left" vertical="center" wrapText="1" shrinkToFit="1"/>
    </xf>
    <xf numFmtId="0" fontId="0" fillId="0" borderId="0" xfId="0" applyAlignment="1">
      <alignment horizontal="left" vertical="center" shrinkToFit="1"/>
    </xf>
    <xf numFmtId="0" fontId="0" fillId="0" borderId="36" xfId="0" applyBorder="1" applyAlignment="1">
      <alignment horizontal="left" vertical="center"/>
    </xf>
    <xf numFmtId="0" fontId="17" fillId="2" borderId="0" xfId="0" applyFont="1" applyFill="1" applyAlignment="1">
      <alignment horizontal="center" vertical="center"/>
    </xf>
    <xf numFmtId="0" fontId="0" fillId="0" borderId="10" xfId="0" applyBorder="1" applyAlignment="1">
      <alignment horizontal="center" vertical="center" shrinkToFit="1"/>
    </xf>
    <xf numFmtId="58" fontId="0" fillId="0" borderId="10" xfId="0" applyNumberFormat="1" applyBorder="1" applyAlignment="1">
      <alignment horizontal="center" vertical="center" shrinkToFit="1"/>
    </xf>
    <xf numFmtId="0" fontId="0" fillId="0" borderId="10" xfId="0" applyBorder="1" applyAlignment="1">
      <alignment vertical="center" shrinkToFit="1"/>
    </xf>
    <xf numFmtId="176" fontId="2" fillId="0" borderId="1" xfId="0" applyNumberFormat="1" applyFont="1" applyBorder="1" applyAlignment="1">
      <alignment horizontal="right" vertical="center"/>
    </xf>
    <xf numFmtId="176" fontId="2" fillId="0" borderId="78" xfId="0" applyNumberFormat="1" applyFont="1" applyBorder="1" applyAlignment="1">
      <alignment horizontal="right" vertical="center"/>
    </xf>
    <xf numFmtId="176" fontId="2" fillId="0" borderId="55" xfId="0" applyNumberFormat="1" applyFont="1" applyBorder="1" applyAlignment="1">
      <alignment horizontal="right"/>
    </xf>
    <xf numFmtId="176" fontId="2" fillId="0" borderId="80" xfId="0" applyNumberFormat="1" applyFont="1" applyBorder="1" applyAlignment="1">
      <alignment horizontal="right" vertical="center"/>
    </xf>
    <xf numFmtId="176" fontId="0" fillId="0" borderId="84" xfId="0" applyNumberFormat="1" applyBorder="1" applyAlignment="1">
      <alignment shrinkToFit="1"/>
    </xf>
  </cellXfs>
  <cellStyles count="3">
    <cellStyle name="標準" xfId="0" builtinId="0"/>
    <cellStyle name="桁区切り" xfId="1" builtinId="6"/>
    <cellStyle name="パーセント" xfId="2" builtinId="5"/>
  </cellStyles>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4.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20</xdr:row>
          <xdr:rowOff>0</xdr:rowOff>
        </xdr:from>
        <xdr:to xmlns:xdr="http://schemas.openxmlformats.org/drawingml/2006/spreadsheetDrawing">
          <xdr:col>4</xdr:col>
          <xdr:colOff>257175</xdr:colOff>
          <xdr:row>21</xdr:row>
          <xdr:rowOff>0</xdr:rowOff>
        </xdr:to>
        <xdr:sp textlink="">
          <xdr:nvSpPr>
            <xdr:cNvPr id="3074" name="チェック 2" hidden="1">
              <a:extLst>
                <a:ext uri="{63B3BB69-23CF-44E3-9099-C40C66FF867C}">
                  <a14:compatExt spid="_x0000_s3074"/>
                </a:ext>
              </a:extLst>
            </xdr:cNvPr>
            <xdr:cNvSpPr>
              <a:spLocks noRot="1" noChangeShapeType="1"/>
            </xdr:cNvSpPr>
          </xdr:nvSpPr>
          <xdr:spPr>
            <a:xfrm>
              <a:off x="3714750" y="5324475"/>
              <a:ext cx="8382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20</xdr:row>
          <xdr:rowOff>200025</xdr:rowOff>
        </xdr:from>
        <xdr:to xmlns:xdr="http://schemas.openxmlformats.org/drawingml/2006/spreadsheetDrawing">
          <xdr:col>4</xdr:col>
          <xdr:colOff>209550</xdr:colOff>
          <xdr:row>22</xdr:row>
          <xdr:rowOff>47625</xdr:rowOff>
        </xdr:to>
        <xdr:sp textlink="">
          <xdr:nvSpPr>
            <xdr:cNvPr id="3075" name="チェック 3" hidden="1">
              <a:extLst>
                <a:ext uri="{63B3BB69-23CF-44E3-9099-C40C66FF867C}">
                  <a14:compatExt spid="_x0000_s3075"/>
                </a:ext>
              </a:extLst>
            </xdr:cNvPr>
            <xdr:cNvSpPr>
              <a:spLocks noRot="1" noChangeShapeType="1"/>
            </xdr:cNvSpPr>
          </xdr:nvSpPr>
          <xdr:spPr>
            <a:xfrm>
              <a:off x="3714750" y="5524500"/>
              <a:ext cx="79057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323850</xdr:colOff>
          <xdr:row>22</xdr:row>
          <xdr:rowOff>0</xdr:rowOff>
        </xdr:from>
        <xdr:to xmlns:xdr="http://schemas.openxmlformats.org/drawingml/2006/spreadsheetDrawing">
          <xdr:col>4</xdr:col>
          <xdr:colOff>257175</xdr:colOff>
          <xdr:row>23</xdr:row>
          <xdr:rowOff>0</xdr:rowOff>
        </xdr:to>
        <xdr:sp textlink="">
          <xdr:nvSpPr>
            <xdr:cNvPr id="3076" name="チェック 4" hidden="1">
              <a:extLst>
                <a:ext uri="{63B3BB69-23CF-44E3-9099-C40C66FF867C}">
                  <a14:compatExt spid="_x0000_s3076"/>
                </a:ext>
              </a:extLst>
            </xdr:cNvPr>
            <xdr:cNvSpPr>
              <a:spLocks noRot="1" noChangeShapeType="1"/>
            </xdr:cNvSpPr>
          </xdr:nvSpPr>
          <xdr:spPr>
            <a:xfrm>
              <a:off x="3724275" y="5800725"/>
              <a:ext cx="8286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791210</xdr:colOff>
          <xdr:row>19</xdr:row>
          <xdr:rowOff>238125</xdr:rowOff>
        </xdr:from>
        <xdr:to xmlns:xdr="http://schemas.openxmlformats.org/drawingml/2006/spreadsheetDrawing">
          <xdr:col>4</xdr:col>
          <xdr:colOff>1610360</xdr:colOff>
          <xdr:row>21</xdr:row>
          <xdr:rowOff>0</xdr:rowOff>
        </xdr:to>
        <xdr:sp textlink="">
          <xdr:nvSpPr>
            <xdr:cNvPr id="3077" name="チェック 5" hidden="1">
              <a:extLst>
                <a:ext uri="{63B3BB69-23CF-44E3-9099-C40C66FF867C}">
                  <a14:compatExt spid="_x0000_s3077"/>
                </a:ext>
              </a:extLst>
            </xdr:cNvPr>
            <xdr:cNvSpPr>
              <a:spLocks noRot="1" noChangeShapeType="1"/>
            </xdr:cNvSpPr>
          </xdr:nvSpPr>
          <xdr:spPr>
            <a:xfrm>
              <a:off x="5086985" y="5324475"/>
              <a:ext cx="8191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791210</xdr:colOff>
          <xdr:row>20</xdr:row>
          <xdr:rowOff>238125</xdr:rowOff>
        </xdr:from>
        <xdr:to xmlns:xdr="http://schemas.openxmlformats.org/drawingml/2006/spreadsheetDrawing">
          <xdr:col>4</xdr:col>
          <xdr:colOff>1534160</xdr:colOff>
          <xdr:row>22</xdr:row>
          <xdr:rowOff>0</xdr:rowOff>
        </xdr:to>
        <xdr:sp textlink="">
          <xdr:nvSpPr>
            <xdr:cNvPr id="3078" name="チェック 6" hidden="1">
              <a:extLst>
                <a:ext uri="{63B3BB69-23CF-44E3-9099-C40C66FF867C}">
                  <a14:compatExt spid="_x0000_s3078"/>
                </a:ext>
              </a:extLst>
            </xdr:cNvPr>
            <xdr:cNvSpPr>
              <a:spLocks noRot="1" noChangeShapeType="1"/>
            </xdr:cNvSpPr>
          </xdr:nvSpPr>
          <xdr:spPr>
            <a:xfrm>
              <a:off x="5086985" y="556260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791210</xdr:colOff>
          <xdr:row>22</xdr:row>
          <xdr:rowOff>9525</xdr:rowOff>
        </xdr:from>
        <xdr:to xmlns:xdr="http://schemas.openxmlformats.org/drawingml/2006/spreadsheetDrawing">
          <xdr:col>4</xdr:col>
          <xdr:colOff>1590040</xdr:colOff>
          <xdr:row>23</xdr:row>
          <xdr:rowOff>8890</xdr:rowOff>
        </xdr:to>
        <xdr:sp textlink="">
          <xdr:nvSpPr>
            <xdr:cNvPr id="3079" name="チェック 7" hidden="1">
              <a:extLst>
                <a:ext uri="{63B3BB69-23CF-44E3-9099-C40C66FF867C}">
                  <a14:compatExt spid="_x0000_s3079"/>
                </a:ext>
              </a:extLst>
            </xdr:cNvPr>
            <xdr:cNvSpPr>
              <a:spLocks noRot="1" noChangeShapeType="1"/>
            </xdr:cNvSpPr>
          </xdr:nvSpPr>
          <xdr:spPr>
            <a:xfrm>
              <a:off x="5086985" y="5810250"/>
              <a:ext cx="798830" cy="24701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20</xdr:row>
          <xdr:rowOff>0</xdr:rowOff>
        </xdr:from>
        <xdr:to xmlns:xdr="http://schemas.openxmlformats.org/drawingml/2006/spreadsheetDrawing">
          <xdr:col>4</xdr:col>
          <xdr:colOff>257175</xdr:colOff>
          <xdr:row>21</xdr:row>
          <xdr:rowOff>0</xdr:rowOff>
        </xdr:to>
        <xdr:sp textlink="">
          <xdr:nvSpPr>
            <xdr:cNvPr id="12289" name="チェック 1" hidden="1">
              <a:extLst>
                <a:ext uri="{63B3BB69-23CF-44E3-9099-C40C66FF867C}">
                  <a14:compatExt spid="_x0000_s12289"/>
                </a:ext>
              </a:extLst>
            </xdr:cNvPr>
            <xdr:cNvSpPr>
              <a:spLocks noRot="1" noChangeShapeType="1"/>
            </xdr:cNvSpPr>
          </xdr:nvSpPr>
          <xdr:spPr>
            <a:xfrm>
              <a:off x="3714750" y="5334000"/>
              <a:ext cx="8382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20</xdr:row>
          <xdr:rowOff>200025</xdr:rowOff>
        </xdr:from>
        <xdr:to xmlns:xdr="http://schemas.openxmlformats.org/drawingml/2006/spreadsheetDrawing">
          <xdr:col>4</xdr:col>
          <xdr:colOff>199390</xdr:colOff>
          <xdr:row>22</xdr:row>
          <xdr:rowOff>57150</xdr:rowOff>
        </xdr:to>
        <xdr:sp textlink="">
          <xdr:nvSpPr>
            <xdr:cNvPr id="12290" name="チェック 2" hidden="1">
              <a:extLst>
                <a:ext uri="{63B3BB69-23CF-44E3-9099-C40C66FF867C}">
                  <a14:compatExt spid="_x0000_s12290"/>
                </a:ext>
              </a:extLst>
            </xdr:cNvPr>
            <xdr:cNvSpPr>
              <a:spLocks noRot="1" noChangeShapeType="1"/>
            </xdr:cNvSpPr>
          </xdr:nvSpPr>
          <xdr:spPr>
            <a:xfrm>
              <a:off x="3714750" y="5534025"/>
              <a:ext cx="78041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323850</xdr:colOff>
          <xdr:row>22</xdr:row>
          <xdr:rowOff>0</xdr:rowOff>
        </xdr:from>
        <xdr:to xmlns:xdr="http://schemas.openxmlformats.org/drawingml/2006/spreadsheetDrawing">
          <xdr:col>4</xdr:col>
          <xdr:colOff>257175</xdr:colOff>
          <xdr:row>23</xdr:row>
          <xdr:rowOff>0</xdr:rowOff>
        </xdr:to>
        <xdr:sp textlink="">
          <xdr:nvSpPr>
            <xdr:cNvPr id="12291" name="チェック 3" hidden="1">
              <a:extLst>
                <a:ext uri="{63B3BB69-23CF-44E3-9099-C40C66FF867C}">
                  <a14:compatExt spid="_x0000_s12291"/>
                </a:ext>
              </a:extLst>
            </xdr:cNvPr>
            <xdr:cNvSpPr>
              <a:spLocks noRot="1" noChangeShapeType="1"/>
            </xdr:cNvSpPr>
          </xdr:nvSpPr>
          <xdr:spPr>
            <a:xfrm>
              <a:off x="3724275" y="5810250"/>
              <a:ext cx="8286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791210</xdr:colOff>
          <xdr:row>19</xdr:row>
          <xdr:rowOff>238125</xdr:rowOff>
        </xdr:from>
        <xdr:to xmlns:xdr="http://schemas.openxmlformats.org/drawingml/2006/spreadsheetDrawing">
          <xdr:col>4</xdr:col>
          <xdr:colOff>1610360</xdr:colOff>
          <xdr:row>21</xdr:row>
          <xdr:rowOff>0</xdr:rowOff>
        </xdr:to>
        <xdr:sp textlink="">
          <xdr:nvSpPr>
            <xdr:cNvPr id="12292" name="チェック 4" hidden="1">
              <a:extLst>
                <a:ext uri="{63B3BB69-23CF-44E3-9099-C40C66FF867C}">
                  <a14:compatExt spid="_x0000_s12292"/>
                </a:ext>
              </a:extLst>
            </xdr:cNvPr>
            <xdr:cNvSpPr>
              <a:spLocks noRot="1" noChangeShapeType="1"/>
            </xdr:cNvSpPr>
          </xdr:nvSpPr>
          <xdr:spPr>
            <a:xfrm>
              <a:off x="5086985" y="5334000"/>
              <a:ext cx="8191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791210</xdr:colOff>
          <xdr:row>20</xdr:row>
          <xdr:rowOff>238125</xdr:rowOff>
        </xdr:from>
        <xdr:to xmlns:xdr="http://schemas.openxmlformats.org/drawingml/2006/spreadsheetDrawing">
          <xdr:col>4</xdr:col>
          <xdr:colOff>1534160</xdr:colOff>
          <xdr:row>22</xdr:row>
          <xdr:rowOff>0</xdr:rowOff>
        </xdr:to>
        <xdr:sp textlink="">
          <xdr:nvSpPr>
            <xdr:cNvPr id="12293" name="チェック 5" hidden="1">
              <a:extLst>
                <a:ext uri="{63B3BB69-23CF-44E3-9099-C40C66FF867C}">
                  <a14:compatExt spid="_x0000_s12293"/>
                </a:ext>
              </a:extLst>
            </xdr:cNvPr>
            <xdr:cNvSpPr>
              <a:spLocks noRot="1" noChangeShapeType="1"/>
            </xdr:cNvSpPr>
          </xdr:nvSpPr>
          <xdr:spPr>
            <a:xfrm>
              <a:off x="5086985" y="557212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791210</xdr:colOff>
          <xdr:row>22</xdr:row>
          <xdr:rowOff>9525</xdr:rowOff>
        </xdr:from>
        <xdr:to xmlns:xdr="http://schemas.openxmlformats.org/drawingml/2006/spreadsheetDrawing">
          <xdr:col>4</xdr:col>
          <xdr:colOff>1590040</xdr:colOff>
          <xdr:row>23</xdr:row>
          <xdr:rowOff>8890</xdr:rowOff>
        </xdr:to>
        <xdr:sp textlink="">
          <xdr:nvSpPr>
            <xdr:cNvPr id="12294" name="チェック 6" hidden="1">
              <a:extLst>
                <a:ext uri="{63B3BB69-23CF-44E3-9099-C40C66FF867C}">
                  <a14:compatExt spid="_x0000_s12294"/>
                </a:ext>
              </a:extLst>
            </xdr:cNvPr>
            <xdr:cNvSpPr>
              <a:spLocks noRot="1" noChangeShapeType="1"/>
            </xdr:cNvSpPr>
          </xdr:nvSpPr>
          <xdr:spPr>
            <a:xfrm>
              <a:off x="5086985" y="5819775"/>
              <a:ext cx="798830" cy="247015"/>
            </a:xfrm>
            <a:prstGeom prst="rec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trlProp" Target="../ctrlProps/ctrlProp10.xml" /><Relationship Id="rId8" Type="http://schemas.openxmlformats.org/officeDocument/2006/relationships/ctrlProp" Target="../ctrlProps/ctrlProp11.xml" /><Relationship Id="rId9" Type="http://schemas.openxmlformats.org/officeDocument/2006/relationships/ctrlProp" Target="../ctrlProps/ctrlProp1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M86"/>
  <sheetViews>
    <sheetView showGridLines="0" zoomScale="107" zoomScaleNormal="107" workbookViewId="0">
      <selection activeCell="D20" sqref="D20:G2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 t="s">
        <v>5</v>
      </c>
      <c r="B1" s="10"/>
      <c r="C1" s="46"/>
      <c r="D1" s="71"/>
      <c r="G1" s="145" t="s">
        <v>4</v>
      </c>
      <c r="H1" s="162"/>
    </row>
    <row r="2" spans="1:13" ht="30">
      <c r="A2" s="3"/>
      <c r="B2" s="11"/>
      <c r="C2" s="47"/>
      <c r="D2" s="71"/>
      <c r="G2" s="145" t="s">
        <v>6</v>
      </c>
      <c r="H2" s="163"/>
    </row>
    <row r="3" spans="1:13" ht="32.25" customHeight="1">
      <c r="G3" s="145" t="s">
        <v>10</v>
      </c>
      <c r="H3" s="164"/>
    </row>
    <row r="4" spans="1:13" ht="15" customHeight="1"/>
    <row r="5" spans="1:13" ht="32.25" customHeight="1">
      <c r="A5" s="4" t="s">
        <v>13</v>
      </c>
      <c r="B5" s="4"/>
      <c r="C5" s="4"/>
      <c r="D5" s="4"/>
      <c r="E5" s="4"/>
      <c r="F5" s="4"/>
      <c r="G5" s="4"/>
      <c r="H5" s="4"/>
    </row>
    <row r="6" spans="1:13" ht="16.5" customHeight="1">
      <c r="A6" s="5"/>
      <c r="B6" s="5"/>
      <c r="C6" s="5"/>
      <c r="D6" s="5"/>
      <c r="E6" s="5"/>
      <c r="F6" s="5"/>
      <c r="G6" s="5"/>
      <c r="H6" s="5"/>
    </row>
    <row r="7" spans="1:13">
      <c r="A7" s="6" t="s">
        <v>16</v>
      </c>
      <c r="B7" s="12"/>
      <c r="C7" s="12"/>
      <c r="D7" s="12"/>
      <c r="E7" s="12"/>
      <c r="F7" s="12"/>
      <c r="G7" s="146"/>
      <c r="H7" s="165"/>
    </row>
    <row r="8" spans="1:13">
      <c r="B8" s="6" t="s">
        <v>21</v>
      </c>
      <c r="C8" s="12"/>
      <c r="D8" s="12"/>
      <c r="E8" s="12"/>
      <c r="F8" s="12"/>
      <c r="G8" s="146"/>
      <c r="H8" s="165"/>
    </row>
    <row r="9" spans="1:13">
      <c r="B9" s="6" t="s">
        <v>9</v>
      </c>
      <c r="C9" s="12"/>
      <c r="D9" s="12"/>
      <c r="E9" s="12"/>
      <c r="F9" s="12"/>
      <c r="G9" s="146"/>
      <c r="H9" s="165"/>
    </row>
    <row r="10" spans="1:13" ht="16.5" customHeight="1">
      <c r="B10" s="13"/>
      <c r="C10" s="13"/>
      <c r="D10" s="13"/>
      <c r="E10" s="13"/>
      <c r="F10" s="13"/>
      <c r="G10" s="13"/>
    </row>
    <row r="11" spans="1:13" ht="20.25">
      <c r="A11" s="7" t="s">
        <v>25</v>
      </c>
      <c r="B11" s="1"/>
      <c r="C11" s="1"/>
      <c r="D11" s="1"/>
      <c r="E11" s="1"/>
      <c r="F11" s="1"/>
      <c r="G11" s="1"/>
    </row>
    <row r="12" spans="1:13" ht="19.5" customHeight="1">
      <c r="B12" s="14" t="s">
        <v>29</v>
      </c>
      <c r="C12" s="48"/>
      <c r="D12" s="72"/>
      <c r="E12" s="96"/>
      <c r="F12" s="96"/>
      <c r="G12" s="147"/>
      <c r="M12" t="s">
        <v>34</v>
      </c>
    </row>
    <row r="13" spans="1:13" ht="19.5" customHeight="1">
      <c r="B13" s="14" t="s">
        <v>8</v>
      </c>
      <c r="C13" s="48"/>
      <c r="D13" s="73"/>
      <c r="E13" s="97"/>
      <c r="F13" s="97"/>
      <c r="G13" s="148"/>
    </row>
    <row r="14" spans="1:13">
      <c r="B14" s="14" t="s">
        <v>38</v>
      </c>
      <c r="C14" s="48"/>
      <c r="D14" s="73"/>
      <c r="E14" s="97"/>
      <c r="F14" s="97"/>
      <c r="G14" s="148"/>
      <c r="M14" t="s">
        <v>39</v>
      </c>
    </row>
    <row r="15" spans="1:13">
      <c r="B15" s="14" t="s">
        <v>41</v>
      </c>
      <c r="C15" s="48"/>
      <c r="D15" s="73"/>
      <c r="E15" s="97"/>
      <c r="F15" s="97"/>
      <c r="G15" s="148"/>
      <c r="M15" t="s">
        <v>7</v>
      </c>
    </row>
    <row r="16" spans="1:13">
      <c r="B16" s="14" t="s">
        <v>46</v>
      </c>
      <c r="C16" s="48"/>
      <c r="D16" s="73"/>
      <c r="E16" s="97"/>
      <c r="F16" s="97"/>
      <c r="G16" s="148"/>
      <c r="M16" t="s">
        <v>47</v>
      </c>
    </row>
    <row r="17" spans="1:13">
      <c r="B17" s="14" t="s">
        <v>3</v>
      </c>
      <c r="C17" s="48"/>
      <c r="D17" s="73"/>
      <c r="E17" s="97"/>
      <c r="F17" s="97"/>
      <c r="G17" s="148"/>
      <c r="H17" s="166"/>
      <c r="M17" t="s">
        <v>43</v>
      </c>
    </row>
    <row r="18" spans="1:13">
      <c r="B18" s="14" t="s">
        <v>52</v>
      </c>
      <c r="C18" s="48"/>
      <c r="D18" s="73"/>
      <c r="E18" s="97"/>
      <c r="F18" s="97"/>
      <c r="G18" s="148"/>
      <c r="H18" s="166"/>
    </row>
    <row r="19" spans="1:13">
      <c r="B19" s="15" t="s">
        <v>57</v>
      </c>
      <c r="C19" s="49"/>
      <c r="D19" s="74" t="s">
        <v>58</v>
      </c>
      <c r="E19" s="98"/>
      <c r="F19" s="98" t="s">
        <v>37</v>
      </c>
      <c r="G19" s="149" t="s">
        <v>59</v>
      </c>
      <c r="H19" s="1" t="s">
        <v>62</v>
      </c>
      <c r="M19" t="s">
        <v>63</v>
      </c>
    </row>
    <row r="20" spans="1:13">
      <c r="B20" s="15" t="s">
        <v>67</v>
      </c>
      <c r="C20" s="49"/>
      <c r="D20" s="75"/>
      <c r="E20" s="99"/>
      <c r="F20" s="99"/>
      <c r="G20" s="150"/>
      <c r="H20" s="1"/>
      <c r="M20" t="s">
        <v>0</v>
      </c>
    </row>
    <row r="21" spans="1:13">
      <c r="B21" s="16" t="s">
        <v>69</v>
      </c>
      <c r="C21" s="15" t="s">
        <v>70</v>
      </c>
      <c r="D21" s="75"/>
      <c r="E21" s="99"/>
      <c r="F21" s="99"/>
      <c r="G21" s="150"/>
      <c r="H21" s="167"/>
      <c r="M21" t="s">
        <v>71</v>
      </c>
    </row>
    <row r="22" spans="1:13">
      <c r="B22" s="17"/>
      <c r="C22" s="15" t="s">
        <v>12</v>
      </c>
      <c r="D22" s="76"/>
      <c r="E22" s="100"/>
      <c r="F22" s="100"/>
      <c r="G22" s="151"/>
      <c r="H22" s="167"/>
      <c r="M22" t="s">
        <v>54</v>
      </c>
    </row>
    <row r="23" spans="1:13" ht="19.5">
      <c r="B23" s="18"/>
      <c r="C23" s="15" t="s">
        <v>72</v>
      </c>
      <c r="D23" s="77"/>
      <c r="E23" s="101"/>
      <c r="F23" s="101"/>
      <c r="G23" s="152"/>
      <c r="H23" s="167"/>
    </row>
    <row r="24" spans="1:13" ht="20.25" customHeight="1">
      <c r="B24" s="19"/>
      <c r="C24" s="19"/>
      <c r="D24" s="19"/>
      <c r="E24" s="1"/>
      <c r="F24" s="1"/>
      <c r="G24" s="1"/>
      <c r="M24" t="s">
        <v>73</v>
      </c>
    </row>
    <row r="25" spans="1:13" ht="19.5">
      <c r="A25" s="7" t="s">
        <v>75</v>
      </c>
      <c r="B25" s="1"/>
      <c r="C25" s="1"/>
      <c r="D25" s="1"/>
      <c r="E25" s="1"/>
      <c r="F25" s="1"/>
      <c r="G25" s="1"/>
      <c r="M25" t="s">
        <v>77</v>
      </c>
    </row>
    <row r="26" spans="1:13" ht="18.75" customHeight="1">
      <c r="A26" s="8"/>
      <c r="B26" s="12" t="s">
        <v>50</v>
      </c>
      <c r="C26" s="9"/>
      <c r="D26" s="9"/>
      <c r="E26" s="9"/>
      <c r="F26" s="122"/>
      <c r="G26" s="9"/>
      <c r="H26" s="9"/>
      <c r="I26" s="9"/>
    </row>
    <row r="27" spans="1:13" ht="18.75" customHeight="1">
      <c r="A27" s="8"/>
      <c r="B27" s="1" t="s">
        <v>68</v>
      </c>
      <c r="C27" s="9"/>
      <c r="D27" s="9"/>
      <c r="E27" s="9"/>
      <c r="F27" s="122"/>
      <c r="G27" s="9"/>
      <c r="H27" s="9"/>
      <c r="I27" s="9"/>
    </row>
    <row r="28" spans="1:13" ht="18.75" customHeight="1">
      <c r="A28" s="8"/>
      <c r="B28" t="s">
        <v>27</v>
      </c>
      <c r="C28" s="9"/>
      <c r="D28" s="9"/>
      <c r="E28" s="9"/>
      <c r="F28" s="122"/>
      <c r="G28" s="9"/>
      <c r="H28" s="9"/>
      <c r="I28" s="9"/>
    </row>
    <row r="29" spans="1:13" ht="19.5">
      <c r="B29" s="20"/>
      <c r="C29" s="50" t="s">
        <v>61</v>
      </c>
      <c r="D29" s="50" t="s">
        <v>79</v>
      </c>
      <c r="E29" s="50" t="s">
        <v>81</v>
      </c>
      <c r="F29" s="123"/>
      <c r="G29" s="16" t="s">
        <v>83</v>
      </c>
      <c r="I29" s="180"/>
      <c r="J29" s="180"/>
      <c r="K29" s="180"/>
      <c r="M29" t="s">
        <v>28</v>
      </c>
    </row>
    <row r="30" spans="1:13">
      <c r="B30" s="21" t="s">
        <v>84</v>
      </c>
      <c r="C30" s="51"/>
      <c r="D30" s="78"/>
      <c r="E30" s="102"/>
      <c r="F30" s="124"/>
      <c r="G30" s="153">
        <v>0</v>
      </c>
      <c r="I30" s="180"/>
      <c r="J30" s="180"/>
      <c r="K30" s="180"/>
    </row>
    <row r="31" spans="1:13">
      <c r="B31" s="21" t="s">
        <v>87</v>
      </c>
      <c r="C31" s="52"/>
      <c r="D31" s="79"/>
      <c r="E31" s="103"/>
      <c r="F31" s="125"/>
      <c r="G31" s="154">
        <v>0</v>
      </c>
      <c r="I31" s="180"/>
      <c r="J31" s="180"/>
      <c r="K31" s="180"/>
    </row>
    <row r="32" spans="1:13">
      <c r="B32" s="21" t="s">
        <v>42</v>
      </c>
      <c r="C32" s="52"/>
      <c r="D32" s="79"/>
      <c r="E32" s="103"/>
      <c r="F32" s="125"/>
      <c r="G32" s="154">
        <v>0</v>
      </c>
      <c r="I32" s="180"/>
      <c r="J32" s="180"/>
      <c r="K32" s="180"/>
    </row>
    <row r="33" spans="1:11">
      <c r="B33" s="21" t="s">
        <v>88</v>
      </c>
      <c r="C33" s="52"/>
      <c r="D33" s="79"/>
      <c r="E33" s="103"/>
      <c r="F33" s="125"/>
      <c r="G33" s="154">
        <v>0</v>
      </c>
      <c r="I33" s="180"/>
      <c r="J33" s="180"/>
      <c r="K33" s="180"/>
    </row>
    <row r="34" spans="1:11">
      <c r="B34" s="21" t="s">
        <v>35</v>
      </c>
      <c r="C34" s="52"/>
      <c r="D34" s="79"/>
      <c r="E34" s="103"/>
      <c r="F34" s="125"/>
      <c r="G34" s="154">
        <v>0</v>
      </c>
      <c r="I34" s="180"/>
      <c r="J34" s="180"/>
      <c r="K34" s="180"/>
    </row>
    <row r="35" spans="1:11" ht="19.5">
      <c r="B35" s="21" t="s">
        <v>89</v>
      </c>
      <c r="C35" s="53"/>
      <c r="D35" s="80"/>
      <c r="E35" s="104"/>
      <c r="F35" s="126"/>
      <c r="G35" s="155">
        <v>0</v>
      </c>
      <c r="I35" s="180"/>
      <c r="J35" s="180"/>
      <c r="K35" s="180"/>
    </row>
    <row r="36" spans="1:11">
      <c r="B36" s="22"/>
      <c r="F36" s="127" t="s">
        <v>31</v>
      </c>
      <c r="G36" s="156">
        <f>SUM(G30:G35)</f>
        <v>0</v>
      </c>
      <c r="H36" t="s">
        <v>91</v>
      </c>
      <c r="I36" s="180"/>
      <c r="J36" s="180"/>
      <c r="K36" s="180"/>
    </row>
    <row r="37" spans="1:11" ht="11.25" customHeight="1">
      <c r="B37" s="23"/>
      <c r="C37" s="23"/>
      <c r="D37" s="23"/>
      <c r="E37" s="23"/>
      <c r="F37" s="23"/>
      <c r="G37" s="23"/>
      <c r="H37" s="23"/>
    </row>
    <row r="38" spans="1:11" ht="19.5">
      <c r="A38" s="7" t="s">
        <v>64</v>
      </c>
    </row>
    <row r="39" spans="1:11" ht="18.75" customHeight="1">
      <c r="A39" s="8"/>
      <c r="B39" s="12" t="s">
        <v>26</v>
      </c>
      <c r="C39" s="9"/>
      <c r="D39" s="9"/>
      <c r="E39" s="9"/>
      <c r="F39" s="122"/>
      <c r="G39" s="9"/>
      <c r="H39" s="9"/>
      <c r="I39" s="9"/>
    </row>
    <row r="40" spans="1:11" ht="18.75" customHeight="1">
      <c r="A40" s="8"/>
      <c r="B40" s="1" t="s">
        <v>93</v>
      </c>
      <c r="C40" s="9"/>
      <c r="D40" s="9"/>
      <c r="E40" s="9"/>
      <c r="F40" s="122"/>
      <c r="G40" s="9"/>
      <c r="H40" s="9"/>
      <c r="I40" s="9"/>
    </row>
    <row r="41" spans="1:11" ht="18.75" customHeight="1">
      <c r="A41" s="8"/>
      <c r="B41" s="1" t="s">
        <v>95</v>
      </c>
      <c r="C41" s="9"/>
      <c r="D41" s="9"/>
      <c r="E41" s="9"/>
      <c r="F41" s="122"/>
      <c r="G41" s="9"/>
      <c r="H41" s="9"/>
      <c r="I41" s="9"/>
    </row>
    <row r="42" spans="1:11" ht="18" customHeight="1">
      <c r="A42" s="9"/>
      <c r="B42" s="24" t="s">
        <v>96</v>
      </c>
      <c r="C42" s="54" t="s">
        <v>97</v>
      </c>
      <c r="D42" s="50" t="s">
        <v>49</v>
      </c>
      <c r="E42" s="105"/>
      <c r="F42" s="123"/>
    </row>
    <row r="43" spans="1:11" ht="52.5" customHeight="1">
      <c r="A43" s="9"/>
      <c r="B43" s="25" t="s">
        <v>19</v>
      </c>
      <c r="C43" s="55">
        <v>0</v>
      </c>
      <c r="D43" s="81" t="str">
        <f>IF(G36=C43,"２.生産活動内容の収入合計と一致しています
（問題なし）","２.生産活動内容の収入合計と不一致であるため、確認のうえ修正してください")</f>
        <v>２.生産活動内容の収入合計と一致しています
（問題なし）</v>
      </c>
      <c r="E43" s="106"/>
      <c r="F43" s="128"/>
    </row>
    <row r="44" spans="1:11" ht="19.5" customHeight="1">
      <c r="A44" s="9"/>
      <c r="B44" s="9"/>
      <c r="C44" s="9"/>
      <c r="D44" s="9"/>
      <c r="I44" s="9"/>
    </row>
    <row r="45" spans="1:11" ht="22.5" customHeight="1">
      <c r="A45" s="8" t="s">
        <v>53</v>
      </c>
      <c r="B45" s="9"/>
      <c r="C45" s="9"/>
      <c r="D45" s="9"/>
      <c r="E45" s="107"/>
      <c r="F45" s="107"/>
      <c r="G45" s="107"/>
      <c r="H45" s="107"/>
      <c r="I45" s="107"/>
      <c r="J45" s="107"/>
    </row>
    <row r="46" spans="1:11" ht="20.25" customHeight="1">
      <c r="A46" s="8"/>
      <c r="B46" s="12" t="s">
        <v>99</v>
      </c>
      <c r="C46" s="9"/>
      <c r="D46" s="9"/>
      <c r="E46" s="9"/>
      <c r="F46" s="122"/>
      <c r="G46" s="9"/>
      <c r="H46" s="9"/>
      <c r="I46" s="9"/>
    </row>
    <row r="47" spans="1:11" ht="20.25" customHeight="1">
      <c r="A47" s="8"/>
      <c r="B47" s="1" t="s">
        <v>101</v>
      </c>
      <c r="C47" s="9"/>
      <c r="D47" s="9"/>
      <c r="E47" s="9"/>
      <c r="F47" s="122"/>
      <c r="G47" s="9"/>
      <c r="H47" s="9"/>
      <c r="I47" s="9"/>
    </row>
    <row r="48" spans="1:11" ht="21" customHeight="1">
      <c r="A48" s="8"/>
      <c r="B48" s="26" t="s">
        <v>103</v>
      </c>
      <c r="C48" s="9"/>
      <c r="D48" s="9"/>
      <c r="E48" s="9"/>
      <c r="F48" s="122"/>
      <c r="G48" s="9"/>
      <c r="H48" s="9"/>
      <c r="I48" s="9"/>
    </row>
    <row r="49" spans="1:9" ht="21" customHeight="1">
      <c r="A49" s="8"/>
      <c r="B49" s="1" t="s">
        <v>104</v>
      </c>
      <c r="C49" s="9"/>
      <c r="D49" s="9"/>
      <c r="E49" s="9"/>
      <c r="F49" s="122"/>
      <c r="G49" s="9"/>
      <c r="H49" s="9"/>
      <c r="I49" s="9"/>
    </row>
    <row r="50" spans="1:9" ht="20.25" customHeight="1">
      <c r="A50" s="8"/>
      <c r="B50" t="s">
        <v>106</v>
      </c>
      <c r="C50" s="9"/>
      <c r="D50" s="9"/>
      <c r="E50" s="9"/>
      <c r="F50" s="122"/>
      <c r="G50" s="9"/>
      <c r="H50" s="9"/>
      <c r="I50" s="9"/>
    </row>
    <row r="51" spans="1:9" ht="19.5">
      <c r="B51" s="27" t="s">
        <v>108</v>
      </c>
      <c r="C51" s="56" t="s">
        <v>48</v>
      </c>
      <c r="D51" s="82" t="s">
        <v>109</v>
      </c>
      <c r="E51" s="108"/>
      <c r="F51" s="27" t="s">
        <v>110</v>
      </c>
      <c r="G51" s="27" t="s">
        <v>112</v>
      </c>
      <c r="H51" s="27" t="s">
        <v>45</v>
      </c>
    </row>
    <row r="52" spans="1:9" ht="23.25" customHeight="1">
      <c r="B52" s="28">
        <v>0</v>
      </c>
      <c r="C52" s="57" t="e">
        <f>B52/C43</f>
        <v>#DIV/0!</v>
      </c>
      <c r="D52" s="83"/>
      <c r="E52" s="109"/>
      <c r="F52" s="129" t="s">
        <v>113</v>
      </c>
      <c r="G52" s="157"/>
      <c r="H52" s="168"/>
    </row>
    <row r="53" spans="1:9" ht="23.25" customHeight="1">
      <c r="B53" s="29">
        <v>0</v>
      </c>
      <c r="C53" s="57" t="e">
        <f>B53/C43</f>
        <v>#DIV/0!</v>
      </c>
      <c r="D53" s="84"/>
      <c r="E53" s="110"/>
      <c r="F53" s="130"/>
      <c r="G53" s="130"/>
      <c r="H53" s="169"/>
    </row>
    <row r="54" spans="1:9" ht="23.25" customHeight="1">
      <c r="B54" s="30">
        <v>0</v>
      </c>
      <c r="C54" s="57" t="e">
        <f>B54/C43</f>
        <v>#DIV/0!</v>
      </c>
      <c r="D54" s="85"/>
      <c r="E54" s="111"/>
      <c r="F54" s="131"/>
      <c r="G54" s="131"/>
      <c r="H54" s="170"/>
    </row>
    <row r="55" spans="1:9" ht="19.5">
      <c r="B55" s="31"/>
      <c r="C55" t="s">
        <v>111</v>
      </c>
    </row>
    <row r="56" spans="1:9" ht="17.25" customHeight="1">
      <c r="B56" s="31"/>
    </row>
    <row r="57" spans="1:9" ht="19.5">
      <c r="A57" s="7" t="s">
        <v>2</v>
      </c>
    </row>
    <row r="58" spans="1:9" ht="21.75" customHeight="1">
      <c r="A58" s="9"/>
      <c r="B58" s="32" t="s">
        <v>96</v>
      </c>
      <c r="C58" s="58"/>
      <c r="D58" s="86"/>
      <c r="E58" s="54" t="s">
        <v>97</v>
      </c>
      <c r="F58" s="32" t="s">
        <v>115</v>
      </c>
      <c r="G58" s="58"/>
      <c r="H58" s="86"/>
    </row>
    <row r="59" spans="1:9" ht="22.5" customHeight="1">
      <c r="A59" s="9"/>
      <c r="B59" s="33" t="s">
        <v>116</v>
      </c>
      <c r="C59" s="59"/>
      <c r="D59" s="87"/>
      <c r="E59" s="112">
        <f>SUM(E61:E68)</f>
        <v>0</v>
      </c>
      <c r="F59" s="132" t="s">
        <v>118</v>
      </c>
      <c r="G59" s="132"/>
      <c r="H59" s="171"/>
    </row>
    <row r="60" spans="1:9" ht="24.75" customHeight="1">
      <c r="A60" s="9"/>
      <c r="B60" s="34" t="s">
        <v>119</v>
      </c>
      <c r="C60" s="60"/>
      <c r="D60" s="88"/>
      <c r="E60" s="113"/>
      <c r="F60" s="133"/>
      <c r="G60" s="133"/>
      <c r="H60" s="172"/>
    </row>
    <row r="61" spans="1:9" ht="27" customHeight="1">
      <c r="A61" s="9"/>
      <c r="B61" s="34" t="s">
        <v>120</v>
      </c>
      <c r="C61" s="60"/>
      <c r="D61" s="89"/>
      <c r="E61" s="28">
        <v>0</v>
      </c>
      <c r="F61" s="134" t="s">
        <v>121</v>
      </c>
      <c r="G61" s="134"/>
      <c r="H61" s="173"/>
    </row>
    <row r="62" spans="1:9" ht="27" customHeight="1">
      <c r="A62" s="9"/>
      <c r="B62" s="34" t="s">
        <v>122</v>
      </c>
      <c r="C62" s="60"/>
      <c r="D62" s="60"/>
      <c r="E62" s="114">
        <v>0</v>
      </c>
      <c r="F62" s="134" t="s">
        <v>124</v>
      </c>
      <c r="G62" s="134"/>
      <c r="H62" s="173"/>
    </row>
    <row r="63" spans="1:9" ht="27" customHeight="1">
      <c r="A63" s="9"/>
      <c r="B63" s="35" t="s">
        <v>126</v>
      </c>
      <c r="C63" s="61"/>
      <c r="D63" s="90"/>
      <c r="E63" s="114">
        <v>0</v>
      </c>
      <c r="F63" s="134" t="s">
        <v>127</v>
      </c>
      <c r="G63" s="134"/>
      <c r="H63" s="173"/>
    </row>
    <row r="64" spans="1:9" ht="27" customHeight="1">
      <c r="A64" s="9"/>
      <c r="B64" s="35" t="s">
        <v>128</v>
      </c>
      <c r="C64" s="61"/>
      <c r="D64" s="90"/>
      <c r="E64" s="114">
        <v>0</v>
      </c>
      <c r="F64" s="135" t="s">
        <v>129</v>
      </c>
      <c r="G64" s="134"/>
      <c r="H64" s="173"/>
    </row>
    <row r="65" spans="1:9" ht="27" customHeight="1">
      <c r="A65" s="9"/>
      <c r="B65" s="34" t="s">
        <v>130</v>
      </c>
      <c r="C65" s="60"/>
      <c r="D65" s="89"/>
      <c r="E65" s="114">
        <v>0</v>
      </c>
      <c r="F65" s="134" t="s">
        <v>131</v>
      </c>
      <c r="G65" s="134"/>
      <c r="H65" s="173"/>
    </row>
    <row r="66" spans="1:9" ht="27" customHeight="1">
      <c r="A66" s="9"/>
      <c r="B66" s="34" t="s">
        <v>36</v>
      </c>
      <c r="C66" s="60"/>
      <c r="D66" s="89"/>
      <c r="E66" s="114">
        <v>0</v>
      </c>
      <c r="F66" s="134" t="s">
        <v>132</v>
      </c>
      <c r="G66" s="134"/>
      <c r="H66" s="173"/>
    </row>
    <row r="67" spans="1:9" ht="27" customHeight="1">
      <c r="A67" s="9"/>
      <c r="B67" s="34" t="s">
        <v>134</v>
      </c>
      <c r="C67" s="60"/>
      <c r="D67" s="89"/>
      <c r="E67" s="114">
        <v>0</v>
      </c>
      <c r="F67" s="134" t="s">
        <v>135</v>
      </c>
      <c r="G67" s="134"/>
      <c r="H67" s="173"/>
    </row>
    <row r="68" spans="1:9" ht="27" customHeight="1">
      <c r="A68" s="9"/>
      <c r="B68" s="36" t="s">
        <v>24</v>
      </c>
      <c r="C68" s="62"/>
      <c r="D68" s="91"/>
      <c r="E68" s="115">
        <v>0</v>
      </c>
      <c r="F68" s="136" t="s">
        <v>139</v>
      </c>
      <c r="G68" s="158"/>
      <c r="H68" s="174"/>
    </row>
    <row r="69" spans="1:9" ht="39" customHeight="1">
      <c r="A69" s="9"/>
      <c r="B69" s="37" t="s">
        <v>140</v>
      </c>
      <c r="C69" s="63"/>
      <c r="D69" s="92"/>
      <c r="E69" s="116">
        <f>C43-E59</f>
        <v>0</v>
      </c>
      <c r="F69" s="132" t="s">
        <v>118</v>
      </c>
      <c r="G69" s="132"/>
      <c r="H69" s="171"/>
    </row>
    <row r="70" spans="1:9" ht="42.75" customHeight="1">
      <c r="A70" s="9"/>
      <c r="B70" s="38" t="s">
        <v>141</v>
      </c>
      <c r="C70" s="64"/>
      <c r="D70" s="93"/>
      <c r="E70" s="28">
        <v>0</v>
      </c>
      <c r="F70" s="137" t="s">
        <v>142</v>
      </c>
      <c r="G70" s="137"/>
      <c r="H70" s="175"/>
    </row>
    <row r="71" spans="1:9" ht="42.75" customHeight="1">
      <c r="A71" s="9"/>
      <c r="B71" s="39" t="s">
        <v>86</v>
      </c>
      <c r="C71" s="65"/>
      <c r="D71" s="94"/>
      <c r="E71" s="117">
        <v>0</v>
      </c>
      <c r="F71" s="138"/>
      <c r="G71" s="137"/>
      <c r="H71" s="175"/>
    </row>
    <row r="72" spans="1:9" ht="28.5" customHeight="1">
      <c r="A72" s="9"/>
      <c r="B72" s="40" t="s">
        <v>143</v>
      </c>
      <c r="C72" s="66"/>
      <c r="D72" s="95"/>
      <c r="E72" s="118">
        <f>C43-(E59+E70)</f>
        <v>0</v>
      </c>
      <c r="F72" s="139" t="s">
        <v>118</v>
      </c>
      <c r="G72" s="139"/>
      <c r="H72" s="176"/>
    </row>
    <row r="73" spans="1:9" ht="27.75" customHeight="1">
      <c r="A73" s="9"/>
      <c r="B73" s="41" t="s">
        <v>144</v>
      </c>
      <c r="C73" s="67"/>
      <c r="D73" s="67"/>
      <c r="E73" s="28">
        <v>0</v>
      </c>
      <c r="F73" s="140" t="s">
        <v>51</v>
      </c>
      <c r="G73" s="159"/>
      <c r="H73" s="177"/>
    </row>
    <row r="74" spans="1:9" ht="27.75" customHeight="1">
      <c r="A74" s="9"/>
      <c r="B74" s="42" t="s">
        <v>147</v>
      </c>
      <c r="C74" s="68"/>
      <c r="D74" s="68"/>
      <c r="E74" s="30">
        <v>0</v>
      </c>
      <c r="F74" s="141"/>
      <c r="G74" s="160"/>
      <c r="H74" s="178"/>
    </row>
    <row r="75" spans="1:9" ht="27" customHeight="1">
      <c r="A75" s="9"/>
      <c r="B75" s="9"/>
      <c r="C75" s="9"/>
      <c r="D75" s="9"/>
      <c r="E75" s="9"/>
      <c r="F75" s="9"/>
      <c r="G75" s="9"/>
      <c r="H75" s="9"/>
      <c r="I75" s="9"/>
    </row>
    <row r="76" spans="1:9" ht="20.25">
      <c r="A76" s="7" t="s">
        <v>76</v>
      </c>
    </row>
    <row r="77" spans="1:9" ht="83.25" customHeight="1">
      <c r="B77" s="43"/>
      <c r="C77" s="69"/>
      <c r="D77" s="69"/>
      <c r="E77" s="69"/>
      <c r="F77" s="69"/>
      <c r="G77" s="69"/>
      <c r="H77" s="179"/>
    </row>
    <row r="78" spans="1:9" ht="25.5" customHeight="1"/>
    <row r="79" spans="1:9" s="1" customFormat="1" ht="20.25">
      <c r="A79" s="8" t="s">
        <v>148</v>
      </c>
      <c r="C79" s="12"/>
      <c r="D79" s="12"/>
      <c r="E79" s="8" t="s">
        <v>90</v>
      </c>
      <c r="F79" s="12"/>
      <c r="G79" s="12"/>
    </row>
    <row r="80" spans="1:9" ht="26.25" customHeight="1">
      <c r="B80" s="44">
        <v>0</v>
      </c>
      <c r="C80" s="70"/>
      <c r="E80" s="119" t="s">
        <v>149</v>
      </c>
      <c r="F80" s="142">
        <v>0</v>
      </c>
    </row>
    <row r="81" spans="1:7" ht="26.25" customHeight="1">
      <c r="B81" s="45"/>
      <c r="E81" s="119" t="s">
        <v>92</v>
      </c>
      <c r="F81" s="143">
        <v>0</v>
      </c>
    </row>
    <row r="82" spans="1:7" ht="26.25" customHeight="1">
      <c r="A82" s="8"/>
      <c r="E82" s="120" t="s">
        <v>31</v>
      </c>
      <c r="F82" s="144">
        <f>SUM(F80:F81)</f>
        <v>0</v>
      </c>
      <c r="G82" t="s">
        <v>150</v>
      </c>
    </row>
    <row r="83" spans="1:7" ht="19.5" customHeight="1">
      <c r="A83" s="8"/>
    </row>
    <row r="84" spans="1:7" ht="19.5" customHeight="1"/>
    <row r="85" spans="1:7" ht="19.5" customHeight="1"/>
    <row r="86" spans="1:7" ht="24" customHeight="1">
      <c r="E86" s="121"/>
      <c r="F86" s="121"/>
      <c r="G86" s="161"/>
    </row>
  </sheetData>
  <mergeCells count="71">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D21:G21"/>
    <mergeCell ref="D22:G22"/>
    <mergeCell ref="D23:G23"/>
    <mergeCell ref="E29:F29"/>
    <mergeCell ref="E30:F30"/>
    <mergeCell ref="E31:F31"/>
    <mergeCell ref="E32:F32"/>
    <mergeCell ref="E33:F33"/>
    <mergeCell ref="E34:F34"/>
    <mergeCell ref="E35:F35"/>
    <mergeCell ref="D42:F42"/>
    <mergeCell ref="D43:F43"/>
    <mergeCell ref="D51:E51"/>
    <mergeCell ref="D52:E52"/>
    <mergeCell ref="D53:E53"/>
    <mergeCell ref="D54:E54"/>
    <mergeCell ref="B58:D58"/>
    <mergeCell ref="F58:H58"/>
    <mergeCell ref="B59:D59"/>
    <mergeCell ref="F59:H59"/>
    <mergeCell ref="B60:D60"/>
    <mergeCell ref="F60:H60"/>
    <mergeCell ref="B61:D61"/>
    <mergeCell ref="F61:H61"/>
    <mergeCell ref="F62:H62"/>
    <mergeCell ref="B63:D63"/>
    <mergeCell ref="F63:H63"/>
    <mergeCell ref="B64:D64"/>
    <mergeCell ref="F64:H64"/>
    <mergeCell ref="B65:D65"/>
    <mergeCell ref="F65:H65"/>
    <mergeCell ref="B66:D66"/>
    <mergeCell ref="F66:H66"/>
    <mergeCell ref="B67:D67"/>
    <mergeCell ref="F67:H67"/>
    <mergeCell ref="B68:D68"/>
    <mergeCell ref="F68:H68"/>
    <mergeCell ref="B69:D69"/>
    <mergeCell ref="F69:H69"/>
    <mergeCell ref="B70:D70"/>
    <mergeCell ref="F70:H70"/>
    <mergeCell ref="B71:D71"/>
    <mergeCell ref="F71:H71"/>
    <mergeCell ref="B72:D72"/>
    <mergeCell ref="F72:H72"/>
    <mergeCell ref="B73:D73"/>
    <mergeCell ref="B74:D74"/>
    <mergeCell ref="B77:H77"/>
    <mergeCell ref="B80:C80"/>
    <mergeCell ref="A1:C2"/>
    <mergeCell ref="B21:B23"/>
    <mergeCell ref="F73:H74"/>
  </mergeCells>
  <phoneticPr fontId="1"/>
  <dataValidations count="1">
    <dataValidation type="list" allowBlank="1" showDropDown="0" showInputMessage="1" showErrorMessage="1" sqref="D30:D35">
      <formula1>"〇"</formula1>
    </dataValidation>
  </dataValidations>
  <pageMargins left="0.7" right="0.7" top="0.75" bottom="0.75" header="0.3" footer="0.3"/>
  <pageSetup paperSize="9" scale="38" fitToWidth="1" fitToHeight="1" orientation="portrait" usePrinterDefaults="1" r:id="rId1"/>
  <drawing r:id="rId2"/>
  <legacyDrawing r:id="rId3"/>
  <mc:AlternateContent>
    <mc:Choice xmlns:x14="http://schemas.microsoft.com/office/spreadsheetml/2009/9/main" Requires="x14">
      <controls>
        <mc:AlternateContent>
          <mc:Choice Requires="x14">
            <control shapeId="3074" r:id="rId4" name="チェック 2">
              <controlPr defaultSize="0" autoFill="0" autoLine="0" autoPict="0">
                <anchor moveWithCells="1">
                  <from xmlns:xdr="http://schemas.openxmlformats.org/drawingml/2006/spreadsheetDrawing">
                    <xdr:col>3</xdr:col>
                    <xdr:colOff>314325</xdr:colOff>
                    <xdr:row>20</xdr:row>
                    <xdr:rowOff>0</xdr:rowOff>
                  </from>
                  <to xmlns:xdr="http://schemas.openxmlformats.org/drawingml/2006/spreadsheetDrawing">
                    <xdr:col>4</xdr:col>
                    <xdr:colOff>257175</xdr:colOff>
                    <xdr:row>21</xdr:row>
                    <xdr:rowOff>0</xdr:rowOff>
                  </to>
                </anchor>
              </controlPr>
            </control>
          </mc:Choice>
        </mc:AlternateContent>
        <mc:AlternateContent>
          <mc:Choice Requires="x14">
            <control shapeId="3075" r:id="rId5" name="チェック 3">
              <controlPr defaultSize="0" autoFill="0" autoLine="0" autoPict="0">
                <anchor moveWithCells="1">
                  <from xmlns:xdr="http://schemas.openxmlformats.org/drawingml/2006/spreadsheetDrawing">
                    <xdr:col>3</xdr:col>
                    <xdr:colOff>314325</xdr:colOff>
                    <xdr:row>20</xdr:row>
                    <xdr:rowOff>200025</xdr:rowOff>
                  </from>
                  <to xmlns:xdr="http://schemas.openxmlformats.org/drawingml/2006/spreadsheetDrawing">
                    <xdr:col>4</xdr:col>
                    <xdr:colOff>209550</xdr:colOff>
                    <xdr:row>22</xdr:row>
                    <xdr:rowOff>47625</xdr:rowOff>
                  </to>
                </anchor>
              </controlPr>
            </control>
          </mc:Choice>
        </mc:AlternateContent>
        <mc:AlternateContent>
          <mc:Choice Requires="x14">
            <control shapeId="3076" r:id="rId6" name="チェック 4">
              <controlPr defaultSize="0" autoFill="0" autoLine="0" autoPict="0">
                <anchor moveWithCells="1">
                  <from xmlns:xdr="http://schemas.openxmlformats.org/drawingml/2006/spreadsheetDrawing">
                    <xdr:col>3</xdr:col>
                    <xdr:colOff>323850</xdr:colOff>
                    <xdr:row>22</xdr:row>
                    <xdr:rowOff>0</xdr:rowOff>
                  </from>
                  <to xmlns:xdr="http://schemas.openxmlformats.org/drawingml/2006/spreadsheetDrawing">
                    <xdr:col>4</xdr:col>
                    <xdr:colOff>257175</xdr:colOff>
                    <xdr:row>23</xdr:row>
                    <xdr:rowOff>0</xdr:rowOff>
                  </to>
                </anchor>
              </controlPr>
            </control>
          </mc:Choice>
        </mc:AlternateContent>
        <mc:AlternateContent>
          <mc:Choice Requires="x14">
            <control shapeId="3077" r:id="rId7" name="チェック 5">
              <controlPr defaultSize="0" autoFill="0" autoLine="0" autoPict="0">
                <anchor moveWithCells="1">
                  <from xmlns:xdr="http://schemas.openxmlformats.org/drawingml/2006/spreadsheetDrawing">
                    <xdr:col>4</xdr:col>
                    <xdr:colOff>791210</xdr:colOff>
                    <xdr:row>19</xdr:row>
                    <xdr:rowOff>238125</xdr:rowOff>
                  </from>
                  <to xmlns:xdr="http://schemas.openxmlformats.org/drawingml/2006/spreadsheetDrawing">
                    <xdr:col>4</xdr:col>
                    <xdr:colOff>1610360</xdr:colOff>
                    <xdr:row>21</xdr:row>
                    <xdr:rowOff>0</xdr:rowOff>
                  </to>
                </anchor>
              </controlPr>
            </control>
          </mc:Choice>
        </mc:AlternateContent>
        <mc:AlternateContent>
          <mc:Choice Requires="x14">
            <control shapeId="3078" r:id="rId8" name="チェック 6">
              <controlPr defaultSize="0" autoFill="0" autoLine="0" autoPict="0">
                <anchor moveWithCells="1">
                  <from xmlns:xdr="http://schemas.openxmlformats.org/drawingml/2006/spreadsheetDrawing">
                    <xdr:col>4</xdr:col>
                    <xdr:colOff>791210</xdr:colOff>
                    <xdr:row>20</xdr:row>
                    <xdr:rowOff>238125</xdr:rowOff>
                  </from>
                  <to xmlns:xdr="http://schemas.openxmlformats.org/drawingml/2006/spreadsheetDrawing">
                    <xdr:col>4</xdr:col>
                    <xdr:colOff>1534160</xdr:colOff>
                    <xdr:row>22</xdr:row>
                    <xdr:rowOff>0</xdr:rowOff>
                  </to>
                </anchor>
              </controlPr>
            </control>
          </mc:Choice>
        </mc:AlternateContent>
        <mc:AlternateContent>
          <mc:Choice Requires="x14">
            <control shapeId="3079" r:id="rId9" name="チェック 7">
              <controlPr defaultSize="0" autoFill="0" autoLine="0" autoPict="0">
                <anchor moveWithCells="1">
                  <from xmlns:xdr="http://schemas.openxmlformats.org/drawingml/2006/spreadsheetDrawing">
                    <xdr:col>4</xdr:col>
                    <xdr:colOff>791210</xdr:colOff>
                    <xdr:row>22</xdr:row>
                    <xdr:rowOff>9525</xdr:rowOff>
                  </from>
                  <to xmlns:xdr="http://schemas.openxmlformats.org/drawingml/2006/spreadsheetDrawing">
                    <xdr:col>4</xdr:col>
                    <xdr:colOff>1590040</xdr:colOff>
                    <xdr:row>23</xdr:row>
                    <xdr:rowOff>8890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選択肢プルダウン!$C$2:$C$3</xm:f>
          </x14:formula1>
          <xm:sqref>F52:F54</xm:sqref>
        </x14:dataValidation>
        <x14:dataValidation type="list" allowBlank="1" showDropDown="0" showInputMessage="1" showErrorMessage="1">
          <x14:formula1>
            <xm:f>選択肢プルダウン!$A$3:$A$36</xm:f>
          </x14:formula1>
          <xm:sqref>C30:C35</xm:sqref>
        </x14:dataValidation>
        <x14:dataValidation type="list" allowBlank="1" showDropDown="0" showInputMessage="1" showErrorMessage="1">
          <x14:formula1>
            <xm:f>選択肢プルダウン!$C$6:$C$7</xm:f>
          </x14:formula1>
          <xm:sqref>D19:E19</xm:sqref>
        </x14:dataValidation>
        <x14:dataValidation type="list" allowBlank="1" showDropDown="0" showInputMessage="1" showErrorMessage="1">
          <x14:formula1>
            <xm:f>選択肢プルダウン!$D$6:$D$10</xm:f>
          </x14:formula1>
          <xm:sqref>F19</xm:sqref>
        </x14:dataValidation>
        <x14:dataValidation type="list" allowBlank="1" showDropDown="0" showInputMessage="1" showErrorMessage="1">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M86"/>
  <sheetViews>
    <sheetView showGridLines="0" showRowColHeaders="0" tabSelected="1"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181" t="s">
        <v>151</v>
      </c>
      <c r="B1" s="184"/>
      <c r="C1" s="188"/>
      <c r="D1" s="71"/>
      <c r="G1" s="145" t="s">
        <v>4</v>
      </c>
      <c r="H1" s="162"/>
    </row>
    <row r="2" spans="1:13" ht="30">
      <c r="A2" s="182"/>
      <c r="B2" s="185"/>
      <c r="C2" s="189"/>
      <c r="D2" s="71"/>
      <c r="G2" s="145" t="s">
        <v>6</v>
      </c>
      <c r="H2" s="163"/>
    </row>
    <row r="3" spans="1:13" ht="32.25" customHeight="1">
      <c r="G3" s="145" t="s">
        <v>10</v>
      </c>
      <c r="H3" s="164"/>
    </row>
    <row r="4" spans="1:13" ht="15" customHeight="1"/>
    <row r="5" spans="1:13" ht="32.25" customHeight="1">
      <c r="A5" s="183" t="s">
        <v>13</v>
      </c>
      <c r="B5" s="183"/>
      <c r="C5" s="183"/>
      <c r="D5" s="183"/>
      <c r="E5" s="183"/>
      <c r="F5" s="183"/>
      <c r="G5" s="183"/>
      <c r="H5" s="183"/>
    </row>
    <row r="6" spans="1:13" ht="16.5" customHeight="1">
      <c r="A6" s="5"/>
      <c r="B6" s="5"/>
      <c r="C6" s="5"/>
      <c r="D6" s="5"/>
      <c r="E6" s="5"/>
      <c r="F6" s="5"/>
      <c r="G6" s="5"/>
      <c r="H6" s="5"/>
    </row>
    <row r="7" spans="1:13">
      <c r="A7" s="6" t="s">
        <v>16</v>
      </c>
      <c r="B7" s="12"/>
      <c r="C7" s="12"/>
      <c r="D7" s="12"/>
      <c r="E7" s="12"/>
      <c r="F7" s="12"/>
      <c r="G7" s="146"/>
      <c r="H7" s="165"/>
    </row>
    <row r="8" spans="1:13">
      <c r="B8" s="6" t="s">
        <v>21</v>
      </c>
      <c r="C8" s="12"/>
      <c r="D8" s="12"/>
      <c r="E8" s="12"/>
      <c r="F8" s="12"/>
      <c r="G8" s="146"/>
      <c r="H8" s="165"/>
    </row>
    <row r="9" spans="1:13">
      <c r="B9" s="6" t="s">
        <v>9</v>
      </c>
      <c r="C9" s="12"/>
      <c r="D9" s="12"/>
      <c r="E9" s="12"/>
      <c r="F9" s="12"/>
      <c r="G9" s="146"/>
      <c r="H9" s="165"/>
    </row>
    <row r="10" spans="1:13" ht="16.5" customHeight="1">
      <c r="B10" s="13"/>
      <c r="C10" s="13"/>
      <c r="D10" s="13"/>
      <c r="E10" s="13"/>
      <c r="F10" s="13"/>
      <c r="G10" s="13"/>
    </row>
    <row r="11" spans="1:13" ht="20.25">
      <c r="A11" s="7" t="s">
        <v>25</v>
      </c>
      <c r="B11" s="1"/>
      <c r="C11" s="1"/>
      <c r="D11" s="1"/>
      <c r="E11" s="1"/>
      <c r="F11" s="1"/>
      <c r="G11" s="1"/>
    </row>
    <row r="12" spans="1:13" ht="19.5" customHeight="1">
      <c r="B12" s="14" t="s">
        <v>29</v>
      </c>
      <c r="C12" s="48"/>
      <c r="D12" s="194"/>
      <c r="E12" s="198"/>
      <c r="F12" s="198"/>
      <c r="G12" s="203"/>
      <c r="M12" t="s">
        <v>34</v>
      </c>
    </row>
    <row r="13" spans="1:13" ht="19.5" customHeight="1">
      <c r="B13" s="14" t="s">
        <v>8</v>
      </c>
      <c r="C13" s="48"/>
      <c r="D13" s="195"/>
      <c r="E13" s="199"/>
      <c r="F13" s="199"/>
      <c r="G13" s="204"/>
    </row>
    <row r="14" spans="1:13">
      <c r="B14" s="14" t="s">
        <v>38</v>
      </c>
      <c r="C14" s="48"/>
      <c r="D14" s="195"/>
      <c r="E14" s="199"/>
      <c r="F14" s="199"/>
      <c r="G14" s="204"/>
      <c r="M14" t="s">
        <v>39</v>
      </c>
    </row>
    <row r="15" spans="1:13">
      <c r="B15" s="14" t="s">
        <v>41</v>
      </c>
      <c r="C15" s="48"/>
      <c r="D15" s="195"/>
      <c r="E15" s="199"/>
      <c r="F15" s="199"/>
      <c r="G15" s="204"/>
      <c r="M15" t="s">
        <v>7</v>
      </c>
    </row>
    <row r="16" spans="1:13">
      <c r="B16" s="14" t="s">
        <v>46</v>
      </c>
      <c r="C16" s="48"/>
      <c r="D16" s="195"/>
      <c r="E16" s="199"/>
      <c r="F16" s="199"/>
      <c r="G16" s="204"/>
      <c r="M16" t="s">
        <v>47</v>
      </c>
    </row>
    <row r="17" spans="1:13">
      <c r="B17" s="14" t="s">
        <v>3</v>
      </c>
      <c r="C17" s="48"/>
      <c r="D17" s="195"/>
      <c r="E17" s="199"/>
      <c r="F17" s="199"/>
      <c r="G17" s="204"/>
      <c r="H17" s="166"/>
      <c r="M17" t="s">
        <v>43</v>
      </c>
    </row>
    <row r="18" spans="1:13">
      <c r="B18" s="14" t="s">
        <v>52</v>
      </c>
      <c r="C18" s="48"/>
      <c r="D18" s="195"/>
      <c r="E18" s="199"/>
      <c r="F18" s="199"/>
      <c r="G18" s="204"/>
      <c r="H18" s="166"/>
    </row>
    <row r="19" spans="1:13">
      <c r="B19" s="186" t="s">
        <v>57</v>
      </c>
      <c r="C19" s="190"/>
      <c r="D19" s="75" t="s">
        <v>58</v>
      </c>
      <c r="E19" s="200"/>
      <c r="F19" s="98" t="s">
        <v>37</v>
      </c>
      <c r="G19" s="150" t="s">
        <v>59</v>
      </c>
      <c r="H19" s="1" t="s">
        <v>62</v>
      </c>
      <c r="M19" t="s">
        <v>63</v>
      </c>
    </row>
    <row r="20" spans="1:13">
      <c r="B20" s="15" t="s">
        <v>152</v>
      </c>
      <c r="C20" s="191"/>
      <c r="D20" s="196"/>
      <c r="E20" s="201"/>
      <c r="F20" s="201"/>
      <c r="G20" s="205"/>
    </row>
    <row r="21" spans="1:13">
      <c r="B21" s="15" t="s">
        <v>100</v>
      </c>
      <c r="C21" s="191"/>
      <c r="D21" s="196"/>
      <c r="E21" s="201"/>
      <c r="F21" s="201"/>
      <c r="G21" s="205"/>
      <c r="I21" s="1"/>
    </row>
    <row r="22" spans="1:13">
      <c r="B22" s="15" t="s">
        <v>154</v>
      </c>
      <c r="C22" s="191"/>
      <c r="D22" s="196"/>
      <c r="E22" s="201"/>
      <c r="F22" s="201"/>
      <c r="G22" s="205"/>
      <c r="H22" s="1" t="s">
        <v>62</v>
      </c>
      <c r="J22" s="180"/>
    </row>
    <row r="23" spans="1:13">
      <c r="B23" s="186" t="s">
        <v>155</v>
      </c>
      <c r="C23" s="192"/>
      <c r="D23" s="196"/>
      <c r="E23" s="201"/>
      <c r="F23" s="201"/>
      <c r="G23" s="205"/>
      <c r="H23" s="1" t="s">
        <v>62</v>
      </c>
      <c r="J23" s="180"/>
    </row>
    <row r="24" spans="1:13" ht="19.5">
      <c r="B24" s="187" t="s">
        <v>66</v>
      </c>
      <c r="C24" s="193"/>
      <c r="D24" s="197"/>
      <c r="E24" s="197"/>
      <c r="F24" s="197"/>
      <c r="G24" s="206"/>
      <c r="H24" s="1" t="s">
        <v>62</v>
      </c>
    </row>
    <row r="25" spans="1:13" ht="20.25" customHeight="1">
      <c r="B25" s="19"/>
      <c r="C25" s="19"/>
      <c r="D25" s="19"/>
      <c r="E25" s="1"/>
      <c r="F25" s="1"/>
      <c r="G25" s="1"/>
      <c r="M25" t="s">
        <v>73</v>
      </c>
    </row>
    <row r="26" spans="1:13" ht="19.5">
      <c r="A26" s="7" t="s">
        <v>75</v>
      </c>
      <c r="B26" s="1"/>
      <c r="C26" s="1"/>
      <c r="D26" s="1"/>
      <c r="E26" s="1"/>
      <c r="F26" s="1"/>
      <c r="G26" s="1"/>
      <c r="M26" t="s">
        <v>77</v>
      </c>
    </row>
    <row r="27" spans="1:13" ht="18.75" customHeight="1">
      <c r="A27" s="8"/>
      <c r="B27" s="12" t="s">
        <v>50</v>
      </c>
      <c r="C27" s="9"/>
      <c r="D27" s="9"/>
      <c r="E27" s="9"/>
      <c r="F27" s="122"/>
      <c r="G27" s="9"/>
      <c r="H27" s="9"/>
      <c r="I27" s="9"/>
    </row>
    <row r="28" spans="1:13" ht="18.75" customHeight="1">
      <c r="A28" s="8"/>
      <c r="B28" s="1" t="s">
        <v>68</v>
      </c>
      <c r="C28" s="9"/>
      <c r="D28" s="9"/>
      <c r="E28" s="9"/>
      <c r="F28" s="122"/>
      <c r="G28" s="9"/>
      <c r="H28" s="9"/>
      <c r="I28" s="9"/>
    </row>
    <row r="29" spans="1:13" ht="18.75" customHeight="1">
      <c r="A29" s="8"/>
      <c r="B29" s="1" t="s">
        <v>157</v>
      </c>
      <c r="C29" s="9"/>
      <c r="D29" s="9"/>
      <c r="E29" s="9"/>
      <c r="F29" s="122"/>
      <c r="G29" s="9"/>
      <c r="H29" s="9"/>
      <c r="I29" s="9"/>
    </row>
    <row r="30" spans="1:13" ht="19.5">
      <c r="B30" s="20"/>
      <c r="C30" s="50" t="s">
        <v>61</v>
      </c>
      <c r="D30" s="50" t="s">
        <v>79</v>
      </c>
      <c r="E30" s="50" t="s">
        <v>81</v>
      </c>
      <c r="F30" s="123"/>
      <c r="G30" s="16" t="s">
        <v>83</v>
      </c>
      <c r="I30" s="180"/>
      <c r="J30" s="180"/>
      <c r="K30" s="180"/>
      <c r="M30" t="s">
        <v>28</v>
      </c>
    </row>
    <row r="31" spans="1:13">
      <c r="B31" s="21" t="s">
        <v>84</v>
      </c>
      <c r="C31" s="51"/>
      <c r="D31" s="78"/>
      <c r="E31" s="102"/>
      <c r="F31" s="124"/>
      <c r="G31" s="153">
        <v>0</v>
      </c>
      <c r="I31" s="180"/>
      <c r="J31" s="180"/>
      <c r="K31" s="180"/>
    </row>
    <row r="32" spans="1:13">
      <c r="B32" s="21" t="s">
        <v>87</v>
      </c>
      <c r="C32" s="52"/>
      <c r="D32" s="79"/>
      <c r="E32" s="103"/>
      <c r="F32" s="125"/>
      <c r="G32" s="154">
        <v>0</v>
      </c>
      <c r="I32" s="180"/>
      <c r="J32" s="180"/>
      <c r="K32" s="180"/>
    </row>
    <row r="33" spans="1:11">
      <c r="B33" s="21" t="s">
        <v>42</v>
      </c>
      <c r="C33" s="52"/>
      <c r="D33" s="79"/>
      <c r="E33" s="103"/>
      <c r="F33" s="125"/>
      <c r="G33" s="154">
        <v>0</v>
      </c>
      <c r="I33" s="180"/>
      <c r="J33" s="180"/>
      <c r="K33" s="180"/>
    </row>
    <row r="34" spans="1:11">
      <c r="B34" s="21" t="s">
        <v>88</v>
      </c>
      <c r="C34" s="52"/>
      <c r="D34" s="79"/>
      <c r="E34" s="103"/>
      <c r="F34" s="125"/>
      <c r="G34" s="154">
        <v>0</v>
      </c>
      <c r="I34" s="180"/>
      <c r="J34" s="180"/>
      <c r="K34" s="180"/>
    </row>
    <row r="35" spans="1:11">
      <c r="B35" s="21" t="s">
        <v>35</v>
      </c>
      <c r="C35" s="52"/>
      <c r="D35" s="79"/>
      <c r="E35" s="103"/>
      <c r="F35" s="125"/>
      <c r="G35" s="154">
        <v>0</v>
      </c>
      <c r="I35" s="180"/>
      <c r="J35" s="180"/>
      <c r="K35" s="180"/>
    </row>
    <row r="36" spans="1:11" ht="19.5">
      <c r="B36" s="21" t="s">
        <v>89</v>
      </c>
      <c r="C36" s="53"/>
      <c r="D36" s="80"/>
      <c r="E36" s="104"/>
      <c r="F36" s="126"/>
      <c r="G36" s="155">
        <v>0</v>
      </c>
      <c r="I36" s="180"/>
      <c r="J36" s="180"/>
      <c r="K36" s="180"/>
    </row>
    <row r="37" spans="1:11">
      <c r="B37" s="22"/>
      <c r="F37" s="127" t="s">
        <v>31</v>
      </c>
      <c r="G37" s="156">
        <f>SUM(G31:G36)</f>
        <v>0</v>
      </c>
      <c r="H37" t="s">
        <v>91</v>
      </c>
      <c r="I37" s="180"/>
      <c r="J37" s="180"/>
      <c r="K37" s="180"/>
    </row>
    <row r="38" spans="1:11" ht="11.25" customHeight="1">
      <c r="B38" s="23"/>
      <c r="C38" s="23"/>
      <c r="D38" s="23"/>
      <c r="E38" s="23"/>
      <c r="F38" s="23"/>
      <c r="G38" s="23"/>
      <c r="H38" s="23"/>
    </row>
    <row r="39" spans="1:11" ht="19.5">
      <c r="A39" s="7" t="s">
        <v>64</v>
      </c>
    </row>
    <row r="40" spans="1:11" ht="18.75" customHeight="1">
      <c r="A40" s="8"/>
      <c r="B40" s="12" t="s">
        <v>26</v>
      </c>
      <c r="C40" s="9"/>
      <c r="D40" s="9"/>
      <c r="E40" s="9"/>
      <c r="F40" s="122"/>
      <c r="G40" s="9"/>
      <c r="H40" s="9"/>
      <c r="I40" s="9"/>
    </row>
    <row r="41" spans="1:11" ht="18.75" customHeight="1">
      <c r="A41" s="8"/>
      <c r="B41" s="1" t="s">
        <v>93</v>
      </c>
      <c r="C41" s="9"/>
      <c r="D41" s="9"/>
      <c r="E41" s="9"/>
      <c r="F41" s="122"/>
      <c r="G41" s="9"/>
      <c r="H41" s="9"/>
      <c r="I41" s="9"/>
    </row>
    <row r="42" spans="1:11" ht="18.75" customHeight="1">
      <c r="A42" s="8"/>
      <c r="B42" s="1" t="s">
        <v>95</v>
      </c>
      <c r="C42" s="9"/>
      <c r="D42" s="9"/>
      <c r="E42" s="9"/>
      <c r="F42" s="122"/>
      <c r="G42" s="9"/>
      <c r="H42" s="9"/>
      <c r="I42" s="9"/>
    </row>
    <row r="43" spans="1:11" ht="18" customHeight="1">
      <c r="A43" s="9"/>
      <c r="B43" s="24" t="s">
        <v>96</v>
      </c>
      <c r="C43" s="54" t="s">
        <v>97</v>
      </c>
      <c r="D43" s="50" t="s">
        <v>49</v>
      </c>
      <c r="E43" s="105"/>
      <c r="F43" s="123"/>
    </row>
    <row r="44" spans="1:11" ht="52.5" customHeight="1">
      <c r="A44" s="9"/>
      <c r="B44" s="25" t="s">
        <v>19</v>
      </c>
      <c r="C44" s="55">
        <v>0</v>
      </c>
      <c r="D44" s="81" t="str">
        <f>IF(G37=C44,"２.生産活動内容の収入合計と一致しています
（問題なし）","２.生産活動内容の収入合計と不一致であるため、確認のうえ修正してください")</f>
        <v>２.生産活動内容の収入合計と一致しています
（問題なし）</v>
      </c>
      <c r="E44" s="106"/>
      <c r="F44" s="128"/>
    </row>
    <row r="45" spans="1:11" ht="19.5" customHeight="1">
      <c r="A45" s="9"/>
      <c r="B45" s="9"/>
      <c r="C45" s="9"/>
      <c r="D45" s="9"/>
      <c r="I45" s="9"/>
    </row>
    <row r="46" spans="1:11" ht="22.5" customHeight="1">
      <c r="A46" s="8" t="s">
        <v>53</v>
      </c>
      <c r="B46" s="9"/>
      <c r="C46" s="9"/>
      <c r="D46" s="9"/>
      <c r="E46" s="107"/>
      <c r="F46" s="107"/>
      <c r="G46" s="107"/>
      <c r="H46" s="107"/>
      <c r="I46" s="107"/>
      <c r="J46" s="107"/>
    </row>
    <row r="47" spans="1:11" ht="20.25" customHeight="1">
      <c r="A47" s="8"/>
      <c r="B47" s="12" t="s">
        <v>99</v>
      </c>
      <c r="C47" s="9"/>
      <c r="D47" s="9"/>
      <c r="E47" s="9"/>
      <c r="F47" s="122"/>
      <c r="G47" s="9"/>
      <c r="H47" s="9"/>
      <c r="I47" s="9"/>
    </row>
    <row r="48" spans="1:11" ht="20.25" customHeight="1">
      <c r="A48" s="8"/>
      <c r="B48" s="1" t="s">
        <v>101</v>
      </c>
      <c r="C48" s="9"/>
      <c r="D48" s="9"/>
      <c r="E48" s="9"/>
      <c r="F48" s="122"/>
      <c r="G48" s="9"/>
      <c r="H48" s="9"/>
      <c r="I48" s="9"/>
    </row>
    <row r="49" spans="1:9" ht="21" customHeight="1">
      <c r="A49" s="8"/>
      <c r="B49" s="26" t="s">
        <v>103</v>
      </c>
      <c r="C49" s="9"/>
      <c r="D49" s="9"/>
      <c r="E49" s="9"/>
      <c r="F49" s="122"/>
      <c r="G49" s="9"/>
      <c r="H49" s="9"/>
      <c r="I49" s="9"/>
    </row>
    <row r="50" spans="1:9" ht="21" customHeight="1">
      <c r="A50" s="8"/>
      <c r="B50" s="1" t="s">
        <v>104</v>
      </c>
      <c r="C50" s="9"/>
      <c r="D50" s="9"/>
      <c r="E50" s="9"/>
      <c r="F50" s="122"/>
      <c r="G50" s="9"/>
      <c r="H50" s="9"/>
      <c r="I50" s="9"/>
    </row>
    <row r="51" spans="1:9" ht="20.25" customHeight="1">
      <c r="A51" s="8"/>
      <c r="B51" t="s">
        <v>106</v>
      </c>
      <c r="C51" s="9"/>
      <c r="D51" s="9"/>
      <c r="E51" s="9"/>
      <c r="F51" s="122"/>
      <c r="G51" s="9"/>
      <c r="H51" s="9"/>
      <c r="I51" s="9"/>
    </row>
    <row r="52" spans="1:9" ht="19.5">
      <c r="B52" s="27" t="s">
        <v>108</v>
      </c>
      <c r="C52" s="56" t="s">
        <v>48</v>
      </c>
      <c r="D52" s="82" t="s">
        <v>109</v>
      </c>
      <c r="E52" s="108"/>
      <c r="F52" s="27" t="s">
        <v>110</v>
      </c>
      <c r="G52" s="27" t="s">
        <v>112</v>
      </c>
      <c r="H52" s="27" t="s">
        <v>45</v>
      </c>
    </row>
    <row r="53" spans="1:9" ht="23.25" customHeight="1">
      <c r="B53" s="28">
        <v>0</v>
      </c>
      <c r="C53" s="57" t="e">
        <f>B53/C44</f>
        <v>#DIV/0!</v>
      </c>
      <c r="D53" s="83"/>
      <c r="E53" s="109"/>
      <c r="F53" s="129"/>
      <c r="G53" s="157"/>
      <c r="H53" s="168"/>
    </row>
    <row r="54" spans="1:9" ht="23.25" customHeight="1">
      <c r="B54" s="29">
        <v>0</v>
      </c>
      <c r="C54" s="57" t="e">
        <f>B54/C44</f>
        <v>#DIV/0!</v>
      </c>
      <c r="D54" s="84"/>
      <c r="E54" s="110"/>
      <c r="F54" s="130"/>
      <c r="G54" s="130"/>
      <c r="H54" s="169"/>
    </row>
    <row r="55" spans="1:9" ht="23.25" customHeight="1">
      <c r="B55" s="30">
        <v>0</v>
      </c>
      <c r="C55" s="57" t="e">
        <f>B55/C44</f>
        <v>#DIV/0!</v>
      </c>
      <c r="D55" s="85"/>
      <c r="E55" s="111"/>
      <c r="F55" s="131"/>
      <c r="G55" s="131"/>
      <c r="H55" s="170"/>
    </row>
    <row r="56" spans="1:9" ht="19.5">
      <c r="B56" s="31"/>
      <c r="C56" t="s">
        <v>111</v>
      </c>
    </row>
    <row r="57" spans="1:9" ht="17.25" customHeight="1">
      <c r="B57" s="31"/>
    </row>
    <row r="58" spans="1:9" ht="19.5">
      <c r="A58" s="7" t="s">
        <v>2</v>
      </c>
    </row>
    <row r="59" spans="1:9" ht="21.75" customHeight="1">
      <c r="A59" s="9"/>
      <c r="B59" s="32" t="s">
        <v>96</v>
      </c>
      <c r="C59" s="58"/>
      <c r="D59" s="86"/>
      <c r="E59" s="54" t="s">
        <v>97</v>
      </c>
      <c r="F59" s="32" t="s">
        <v>115</v>
      </c>
      <c r="G59" s="58"/>
      <c r="H59" s="86"/>
    </row>
    <row r="60" spans="1:9" ht="22.5" customHeight="1">
      <c r="A60" s="9"/>
      <c r="B60" s="33" t="s">
        <v>116</v>
      </c>
      <c r="C60" s="59"/>
      <c r="D60" s="87"/>
      <c r="E60" s="112">
        <f>SUM(E62:E69)</f>
        <v>0</v>
      </c>
      <c r="F60" s="132" t="s">
        <v>118</v>
      </c>
      <c r="G60" s="132"/>
      <c r="H60" s="171"/>
    </row>
    <row r="61" spans="1:9" ht="24.75" customHeight="1">
      <c r="A61" s="9"/>
      <c r="B61" s="34" t="s">
        <v>119</v>
      </c>
      <c r="C61" s="60"/>
      <c r="D61" s="88"/>
      <c r="E61" s="113"/>
      <c r="F61" s="133"/>
      <c r="G61" s="133"/>
      <c r="H61" s="172"/>
    </row>
    <row r="62" spans="1:9" ht="27" customHeight="1">
      <c r="A62" s="9"/>
      <c r="B62" s="34" t="s">
        <v>120</v>
      </c>
      <c r="C62" s="60"/>
      <c r="D62" s="89"/>
      <c r="E62" s="28">
        <v>0</v>
      </c>
      <c r="F62" s="134" t="s">
        <v>121</v>
      </c>
      <c r="G62" s="134"/>
      <c r="H62" s="173"/>
    </row>
    <row r="63" spans="1:9" ht="27" customHeight="1">
      <c r="A63" s="9"/>
      <c r="B63" s="34" t="s">
        <v>122</v>
      </c>
      <c r="C63" s="60"/>
      <c r="D63" s="60"/>
      <c r="E63" s="114">
        <v>0</v>
      </c>
      <c r="F63" s="134" t="s">
        <v>124</v>
      </c>
      <c r="G63" s="134"/>
      <c r="H63" s="173"/>
    </row>
    <row r="64" spans="1:9" ht="27" customHeight="1">
      <c r="A64" s="9"/>
      <c r="B64" s="35" t="s">
        <v>126</v>
      </c>
      <c r="C64" s="61"/>
      <c r="D64" s="90"/>
      <c r="E64" s="114">
        <v>0</v>
      </c>
      <c r="F64" s="134" t="s">
        <v>127</v>
      </c>
      <c r="G64" s="134"/>
      <c r="H64" s="173"/>
    </row>
    <row r="65" spans="1:9" ht="27" customHeight="1">
      <c r="A65" s="9"/>
      <c r="B65" s="35" t="s">
        <v>128</v>
      </c>
      <c r="C65" s="61"/>
      <c r="D65" s="90"/>
      <c r="E65" s="114">
        <v>0</v>
      </c>
      <c r="F65" s="135" t="s">
        <v>129</v>
      </c>
      <c r="G65" s="134"/>
      <c r="H65" s="173"/>
    </row>
    <row r="66" spans="1:9" ht="27" customHeight="1">
      <c r="A66" s="9"/>
      <c r="B66" s="34" t="s">
        <v>130</v>
      </c>
      <c r="C66" s="60"/>
      <c r="D66" s="89"/>
      <c r="E66" s="114">
        <v>0</v>
      </c>
      <c r="F66" s="134" t="s">
        <v>131</v>
      </c>
      <c r="G66" s="134"/>
      <c r="H66" s="173"/>
    </row>
    <row r="67" spans="1:9" ht="27" customHeight="1">
      <c r="A67" s="9"/>
      <c r="B67" s="34" t="s">
        <v>36</v>
      </c>
      <c r="C67" s="60"/>
      <c r="D67" s="89"/>
      <c r="E67" s="114">
        <v>0</v>
      </c>
      <c r="F67" s="134" t="s">
        <v>132</v>
      </c>
      <c r="G67" s="134"/>
      <c r="H67" s="173"/>
    </row>
    <row r="68" spans="1:9" ht="27" customHeight="1">
      <c r="A68" s="9"/>
      <c r="B68" s="34" t="s">
        <v>134</v>
      </c>
      <c r="C68" s="60"/>
      <c r="D68" s="89"/>
      <c r="E68" s="114">
        <v>0</v>
      </c>
      <c r="F68" s="134" t="s">
        <v>135</v>
      </c>
      <c r="G68" s="134"/>
      <c r="H68" s="173"/>
    </row>
    <row r="69" spans="1:9" ht="27" customHeight="1">
      <c r="A69" s="9"/>
      <c r="B69" s="36" t="s">
        <v>24</v>
      </c>
      <c r="C69" s="62"/>
      <c r="D69" s="91"/>
      <c r="E69" s="115">
        <v>0</v>
      </c>
      <c r="F69" s="136" t="s">
        <v>139</v>
      </c>
      <c r="G69" s="158"/>
      <c r="H69" s="174"/>
    </row>
    <row r="70" spans="1:9" ht="39" customHeight="1">
      <c r="A70" s="9"/>
      <c r="B70" s="37" t="s">
        <v>140</v>
      </c>
      <c r="C70" s="63"/>
      <c r="D70" s="92"/>
      <c r="E70" s="202">
        <f>C44-E60</f>
        <v>0</v>
      </c>
      <c r="F70" s="132" t="s">
        <v>118</v>
      </c>
      <c r="G70" s="132"/>
      <c r="H70" s="171"/>
    </row>
    <row r="71" spans="1:9" ht="42.75" customHeight="1">
      <c r="A71" s="9"/>
      <c r="B71" s="38" t="s">
        <v>56</v>
      </c>
      <c r="C71" s="64"/>
      <c r="D71" s="64"/>
      <c r="E71" s="55">
        <v>0</v>
      </c>
      <c r="F71" s="137" t="s">
        <v>142</v>
      </c>
      <c r="G71" s="137"/>
      <c r="H71" s="175"/>
    </row>
    <row r="72" spans="1:9" ht="28.5" customHeight="1">
      <c r="A72" s="9"/>
      <c r="B72" s="40" t="s">
        <v>158</v>
      </c>
      <c r="C72" s="66"/>
      <c r="D72" s="95"/>
      <c r="E72" s="118">
        <f>C44-(E60+E71)</f>
        <v>0</v>
      </c>
      <c r="F72" s="139" t="s">
        <v>118</v>
      </c>
      <c r="G72" s="139"/>
      <c r="H72" s="176"/>
    </row>
    <row r="73" spans="1:9" ht="27.75" customHeight="1">
      <c r="A73" s="9"/>
      <c r="B73" s="41" t="s">
        <v>144</v>
      </c>
      <c r="C73" s="67"/>
      <c r="D73" s="67"/>
      <c r="E73" s="28">
        <v>0</v>
      </c>
      <c r="F73" s="140" t="s">
        <v>51</v>
      </c>
      <c r="G73" s="159"/>
      <c r="H73" s="177"/>
    </row>
    <row r="74" spans="1:9" ht="27.75" customHeight="1">
      <c r="A74" s="9"/>
      <c r="B74" s="42" t="s">
        <v>147</v>
      </c>
      <c r="C74" s="68"/>
      <c r="D74" s="68"/>
      <c r="E74" s="30">
        <v>0</v>
      </c>
      <c r="F74" s="141"/>
      <c r="G74" s="160"/>
      <c r="H74" s="178"/>
    </row>
    <row r="75" spans="1:9" ht="27" customHeight="1">
      <c r="A75" s="9"/>
      <c r="B75" s="9"/>
      <c r="C75" s="9"/>
      <c r="D75" s="9"/>
      <c r="E75" s="9"/>
      <c r="F75" s="9"/>
      <c r="G75" s="9"/>
      <c r="H75" s="9"/>
      <c r="I75" s="9"/>
    </row>
    <row r="76" spans="1:9" ht="20.25">
      <c r="A76" s="7" t="s">
        <v>76</v>
      </c>
    </row>
    <row r="77" spans="1:9" ht="83.25" customHeight="1">
      <c r="B77" s="43"/>
      <c r="C77" s="69"/>
      <c r="D77" s="69"/>
      <c r="E77" s="69"/>
      <c r="F77" s="69"/>
      <c r="G77" s="69"/>
      <c r="H77" s="179"/>
    </row>
    <row r="78" spans="1:9" ht="25.5" customHeight="1"/>
    <row r="79" spans="1:9" s="1" customFormat="1" ht="20.25">
      <c r="A79" s="8" t="s">
        <v>148</v>
      </c>
      <c r="C79" s="12"/>
      <c r="D79" s="12"/>
      <c r="E79" s="12"/>
      <c r="F79" s="12"/>
      <c r="G79" s="12"/>
    </row>
    <row r="80" spans="1:9" ht="26.25" customHeight="1">
      <c r="B80" s="44">
        <v>0</v>
      </c>
      <c r="C80" s="70"/>
    </row>
    <row r="81" spans="1:7" ht="26.25" customHeight="1">
      <c r="B81" s="45"/>
    </row>
    <row r="82" spans="1:7" ht="26.25" customHeight="1">
      <c r="A82" s="8"/>
    </row>
    <row r="83" spans="1:7" ht="19.5" customHeight="1">
      <c r="A83" s="8"/>
    </row>
    <row r="84" spans="1:7" ht="19.5" customHeight="1"/>
    <row r="85" spans="1:7" ht="19.5" customHeight="1"/>
    <row r="86" spans="1:7" ht="24" customHeight="1">
      <c r="E86" s="121"/>
      <c r="F86" s="121"/>
      <c r="G86" s="161"/>
    </row>
  </sheetData>
  <mergeCells count="73">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C21"/>
    <mergeCell ref="D21:G21"/>
    <mergeCell ref="B22:C22"/>
    <mergeCell ref="D22:G22"/>
    <mergeCell ref="B23:C23"/>
    <mergeCell ref="D23:G23"/>
    <mergeCell ref="B24:C24"/>
    <mergeCell ref="D24:G24"/>
    <mergeCell ref="E30:F30"/>
    <mergeCell ref="E31:F31"/>
    <mergeCell ref="E32:F32"/>
    <mergeCell ref="E33:F33"/>
    <mergeCell ref="E34:F34"/>
    <mergeCell ref="E35:F35"/>
    <mergeCell ref="E36:F36"/>
    <mergeCell ref="D43:F43"/>
    <mergeCell ref="D44:F44"/>
    <mergeCell ref="D52:E52"/>
    <mergeCell ref="D53:E53"/>
    <mergeCell ref="D54:E54"/>
    <mergeCell ref="D55:E55"/>
    <mergeCell ref="B59:D59"/>
    <mergeCell ref="F59:H59"/>
    <mergeCell ref="B60:D60"/>
    <mergeCell ref="F60:H60"/>
    <mergeCell ref="B61:D61"/>
    <mergeCell ref="F61:H61"/>
    <mergeCell ref="B62:D62"/>
    <mergeCell ref="F62:H62"/>
    <mergeCell ref="F63:H63"/>
    <mergeCell ref="B64:D64"/>
    <mergeCell ref="F64:H64"/>
    <mergeCell ref="B65:D65"/>
    <mergeCell ref="F65:H65"/>
    <mergeCell ref="B66:D66"/>
    <mergeCell ref="F66:H66"/>
    <mergeCell ref="B67:D67"/>
    <mergeCell ref="F67:H67"/>
    <mergeCell ref="B68:D68"/>
    <mergeCell ref="F68:H68"/>
    <mergeCell ref="B69:D69"/>
    <mergeCell ref="F69:H69"/>
    <mergeCell ref="B70:D70"/>
    <mergeCell ref="F70:H70"/>
    <mergeCell ref="B71:D71"/>
    <mergeCell ref="F71:H71"/>
    <mergeCell ref="B72:D72"/>
    <mergeCell ref="F72:H72"/>
    <mergeCell ref="B73:D73"/>
    <mergeCell ref="B74:D74"/>
    <mergeCell ref="B77:H77"/>
    <mergeCell ref="B80:C80"/>
    <mergeCell ref="A1:C2"/>
    <mergeCell ref="F73:H74"/>
  </mergeCells>
  <phoneticPr fontId="1"/>
  <dataValidations count="2">
    <dataValidation type="list" allowBlank="1" showDropDown="0" showInputMessage="1" showErrorMessage="1" sqref="D31:D36">
      <formula1>"〇"</formula1>
    </dataValidation>
    <dataValidation type="list" allowBlank="1" showDropDown="0" showInputMessage="1" showErrorMessage="1" sqref="D22">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fitToWidth="1" fitToHeight="1" orientation="portrait" usePrinterDefaults="1" r:id="rId1"/>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選択肢プルダウン!$A$3:$A$36</xm:f>
          </x14:formula1>
          <xm:sqref>C31:C36</xm:sqref>
        </x14:dataValidation>
        <x14:dataValidation type="list" allowBlank="1" showDropDown="0" showInputMessage="1" showErrorMessage="1">
          <x14:formula1>
            <xm:f>選択肢プルダウン!$C$2:$C$3</xm:f>
          </x14:formula1>
          <xm:sqref>F53:F55</xm:sqref>
        </x14:dataValidation>
        <x14:dataValidation type="list" allowBlank="1" showDropDown="0" showInputMessage="1" showErrorMessage="1">
          <x14:formula1>
            <xm:f>選択肢プルダウン!$H$2:$H$4</xm:f>
          </x14:formula1>
          <xm:sqref>D23</xm:sqref>
        </x14:dataValidation>
        <x14:dataValidation type="list" allowBlank="1" showDropDown="0" showInputMessage="1" showErrorMessage="1">
          <x14:formula1>
            <xm:f>選択肢プルダウン!$F$2:$F$3</xm:f>
          </x14:formula1>
          <xm:sqref>D24</xm:sqref>
        </x14:dataValidation>
        <x14:dataValidation type="list" allowBlank="1" showDropDown="0" showInputMessage="1" showErrorMessage="1">
          <x14:formula1>
            <xm:f>選択肢プルダウン!$C$6:$C$12</xm:f>
          </x14:formula1>
          <xm:sqref>D19:E19</xm:sqref>
        </x14:dataValidation>
        <x14:dataValidation type="list" allowBlank="1" showDropDown="0" showInputMessage="1" showErrorMessage="1">
          <x14:formula1>
            <xm:f>選択肢プルダウン!$D$6:$D$10</xm:f>
          </x14:formula1>
          <xm:sqref>F19</xm:sqref>
        </x14:dataValidation>
        <x14:dataValidation type="list" allowBlank="1" showDropDown="0" showInputMessage="1" showErrorMessage="1">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M91"/>
  <sheetViews>
    <sheetView showGridLines="0" view="pageBreakPreview" topLeftCell="A40" zoomScaleNormal="70" zoomScaleSheetLayoutView="100" workbookViewId="0">
      <selection activeCell="F56" sqref="F5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 t="s">
        <v>5</v>
      </c>
      <c r="B1" s="10"/>
      <c r="C1" s="46"/>
      <c r="D1" s="71"/>
      <c r="G1" s="145" t="s">
        <v>4</v>
      </c>
      <c r="H1" s="162"/>
    </row>
    <row r="2" spans="1:13" ht="30.75">
      <c r="A2" s="3"/>
      <c r="B2" s="11"/>
      <c r="C2" s="47"/>
      <c r="D2" s="71"/>
      <c r="G2" s="145" t="s">
        <v>6</v>
      </c>
      <c r="H2" s="163"/>
    </row>
    <row r="3" spans="1:13" ht="32.25" customHeight="1">
      <c r="G3" s="145" t="s">
        <v>10</v>
      </c>
      <c r="H3" s="164"/>
    </row>
    <row r="4" spans="1:13" ht="15" customHeight="1"/>
    <row r="5" spans="1:13" ht="32.25" customHeight="1">
      <c r="A5" s="4" t="s">
        <v>13</v>
      </c>
      <c r="B5" s="4"/>
      <c r="C5" s="4"/>
      <c r="D5" s="4"/>
      <c r="E5" s="4"/>
      <c r="F5" s="4"/>
      <c r="G5" s="4"/>
      <c r="H5" s="4"/>
    </row>
    <row r="6" spans="1:13" ht="16.5" customHeight="1">
      <c r="A6" s="5"/>
      <c r="B6" s="5"/>
      <c r="C6" s="5"/>
      <c r="D6" s="5"/>
      <c r="E6" s="5"/>
      <c r="F6" s="5"/>
      <c r="G6" s="5"/>
      <c r="H6" s="5"/>
    </row>
    <row r="7" spans="1:13">
      <c r="A7" s="6" t="s">
        <v>16</v>
      </c>
      <c r="B7" s="12"/>
      <c r="C7" s="12"/>
      <c r="D7" s="12"/>
      <c r="E7" s="12"/>
      <c r="F7" s="12"/>
      <c r="G7" s="146"/>
      <c r="H7" s="165"/>
    </row>
    <row r="8" spans="1:13">
      <c r="B8" s="6" t="s">
        <v>21</v>
      </c>
      <c r="C8" s="12"/>
      <c r="D8" s="12"/>
      <c r="E8" s="12"/>
      <c r="F8" s="12"/>
      <c r="G8" s="146"/>
      <c r="H8" s="165"/>
    </row>
    <row r="9" spans="1:13">
      <c r="B9" s="6" t="s">
        <v>9</v>
      </c>
      <c r="C9" s="12"/>
      <c r="D9" s="12"/>
      <c r="E9" s="12"/>
      <c r="F9" s="12"/>
      <c r="G9" s="146"/>
      <c r="H9" s="165"/>
    </row>
    <row r="10" spans="1:13" ht="16.5" customHeight="1">
      <c r="B10" s="13"/>
      <c r="C10" s="13"/>
      <c r="D10" s="13"/>
      <c r="E10" s="13"/>
      <c r="F10" s="13"/>
      <c r="G10" s="13"/>
    </row>
    <row r="11" spans="1:13" ht="20.25">
      <c r="A11" s="7" t="s">
        <v>25</v>
      </c>
      <c r="B11" s="1"/>
      <c r="C11" s="1"/>
      <c r="D11" s="1"/>
      <c r="E11" s="1"/>
      <c r="F11" s="1"/>
      <c r="G11" s="1"/>
    </row>
    <row r="12" spans="1:13" ht="19.5" customHeight="1">
      <c r="B12" s="14" t="s">
        <v>29</v>
      </c>
      <c r="C12" s="48"/>
      <c r="D12" s="72" t="s">
        <v>159</v>
      </c>
      <c r="E12" s="96"/>
      <c r="F12" s="96"/>
      <c r="G12" s="147"/>
      <c r="M12" t="s">
        <v>34</v>
      </c>
    </row>
    <row r="13" spans="1:13" ht="19.5" customHeight="1">
      <c r="B13" s="14" t="s">
        <v>8</v>
      </c>
      <c r="C13" s="48"/>
      <c r="D13" s="73">
        <v>1234567890</v>
      </c>
      <c r="E13" s="97"/>
      <c r="F13" s="97"/>
      <c r="G13" s="148"/>
    </row>
    <row r="14" spans="1:13">
      <c r="B14" s="14" t="s">
        <v>38</v>
      </c>
      <c r="C14" s="48"/>
      <c r="D14" s="73" t="s">
        <v>160</v>
      </c>
      <c r="E14" s="97"/>
      <c r="F14" s="97"/>
      <c r="G14" s="148"/>
      <c r="M14" t="s">
        <v>39</v>
      </c>
    </row>
    <row r="15" spans="1:13">
      <c r="B15" s="14" t="s">
        <v>41</v>
      </c>
      <c r="C15" s="48"/>
      <c r="D15" s="73" t="s">
        <v>161</v>
      </c>
      <c r="E15" s="97"/>
      <c r="F15" s="97"/>
      <c r="G15" s="148"/>
      <c r="M15" t="s">
        <v>7</v>
      </c>
    </row>
    <row r="16" spans="1:13">
      <c r="B16" s="14" t="s">
        <v>46</v>
      </c>
      <c r="C16" s="48"/>
      <c r="D16" s="209">
        <v>43922</v>
      </c>
      <c r="E16" s="97"/>
      <c r="F16" s="97"/>
      <c r="G16" s="148"/>
      <c r="M16" t="s">
        <v>47</v>
      </c>
    </row>
    <row r="17" spans="1:13">
      <c r="B17" s="14" t="s">
        <v>3</v>
      </c>
      <c r="C17" s="48"/>
      <c r="D17" s="73">
        <v>20</v>
      </c>
      <c r="E17" s="97"/>
      <c r="F17" s="97"/>
      <c r="G17" s="148"/>
      <c r="H17" s="166"/>
      <c r="M17" t="s">
        <v>43</v>
      </c>
    </row>
    <row r="18" spans="1:13">
      <c r="B18" s="14" t="s">
        <v>52</v>
      </c>
      <c r="C18" s="48"/>
      <c r="D18" s="73">
        <v>18</v>
      </c>
      <c r="E18" s="97"/>
      <c r="F18" s="97"/>
      <c r="G18" s="148"/>
      <c r="H18" s="166"/>
    </row>
    <row r="19" spans="1:13">
      <c r="B19" s="15" t="s">
        <v>57</v>
      </c>
      <c r="C19" s="49"/>
      <c r="D19" s="75" t="s">
        <v>58</v>
      </c>
      <c r="E19" s="99"/>
      <c r="F19" s="99" t="s">
        <v>37</v>
      </c>
      <c r="G19" s="150" t="s">
        <v>59</v>
      </c>
      <c r="H19" s="1" t="s">
        <v>62</v>
      </c>
      <c r="M19" t="s">
        <v>63</v>
      </c>
    </row>
    <row r="20" spans="1:13">
      <c r="B20" s="15" t="s">
        <v>67</v>
      </c>
      <c r="C20" s="49"/>
      <c r="D20" s="75" t="s">
        <v>162</v>
      </c>
      <c r="E20" s="99"/>
      <c r="F20" s="99"/>
      <c r="G20" s="150"/>
      <c r="H20" s="1"/>
      <c r="M20" t="s">
        <v>0</v>
      </c>
    </row>
    <row r="21" spans="1:13">
      <c r="B21" s="16" t="s">
        <v>69</v>
      </c>
      <c r="C21" s="15" t="s">
        <v>70</v>
      </c>
      <c r="D21" s="75"/>
      <c r="E21" s="99"/>
      <c r="F21" s="99"/>
      <c r="G21" s="150"/>
      <c r="H21" s="167"/>
      <c r="M21" t="s">
        <v>71</v>
      </c>
    </row>
    <row r="22" spans="1:13">
      <c r="B22" s="17"/>
      <c r="C22" s="15" t="s">
        <v>12</v>
      </c>
      <c r="D22" s="75"/>
      <c r="E22" s="99"/>
      <c r="F22" s="99"/>
      <c r="G22" s="150"/>
      <c r="H22" s="167"/>
      <c r="M22" t="s">
        <v>54</v>
      </c>
    </row>
    <row r="23" spans="1:13" ht="19.5">
      <c r="B23" s="18"/>
      <c r="C23" s="15" t="s">
        <v>72</v>
      </c>
      <c r="D23" s="77"/>
      <c r="E23" s="101"/>
      <c r="F23" s="101"/>
      <c r="G23" s="152"/>
      <c r="H23" s="167"/>
    </row>
    <row r="24" spans="1:13" ht="20.25" customHeight="1">
      <c r="B24" s="19"/>
      <c r="C24" s="19"/>
      <c r="D24" s="19"/>
      <c r="E24" s="1"/>
      <c r="F24" s="1"/>
      <c r="G24" s="1"/>
      <c r="M24" t="s">
        <v>73</v>
      </c>
    </row>
    <row r="25" spans="1:13" ht="19.5">
      <c r="A25" s="7" t="s">
        <v>75</v>
      </c>
      <c r="B25" s="1"/>
      <c r="C25" s="1"/>
      <c r="D25" s="1"/>
      <c r="E25" s="1"/>
      <c r="F25" s="1"/>
      <c r="G25" s="1"/>
      <c r="M25" t="s">
        <v>77</v>
      </c>
    </row>
    <row r="26" spans="1:13" ht="18.75" customHeight="1">
      <c r="A26" s="8"/>
      <c r="B26" s="12" t="s">
        <v>50</v>
      </c>
      <c r="C26" s="9"/>
      <c r="D26" s="9"/>
      <c r="E26" s="9"/>
      <c r="F26" s="122"/>
      <c r="G26" s="9"/>
      <c r="H26" s="9"/>
      <c r="I26" s="9"/>
    </row>
    <row r="27" spans="1:13" ht="18.75" customHeight="1">
      <c r="A27" s="8"/>
      <c r="B27" s="1" t="s">
        <v>68</v>
      </c>
      <c r="C27" s="9"/>
      <c r="D27" s="9"/>
      <c r="E27" s="9"/>
      <c r="F27" s="122"/>
      <c r="G27" s="9"/>
      <c r="H27" s="9"/>
      <c r="I27" s="9"/>
    </row>
    <row r="28" spans="1:13" ht="18.75" customHeight="1">
      <c r="A28" s="8"/>
      <c r="B28" t="s">
        <v>27</v>
      </c>
      <c r="C28" s="9"/>
      <c r="D28" s="9"/>
      <c r="E28" s="9"/>
      <c r="F28" s="122"/>
      <c r="G28" s="9"/>
      <c r="H28" s="9"/>
      <c r="I28" s="9"/>
    </row>
    <row r="29" spans="1:13" ht="19.5">
      <c r="B29" s="20"/>
      <c r="C29" s="50" t="s">
        <v>61</v>
      </c>
      <c r="D29" s="50" t="s">
        <v>79</v>
      </c>
      <c r="E29" s="50" t="s">
        <v>81</v>
      </c>
      <c r="F29" s="123"/>
      <c r="G29" s="16" t="s">
        <v>83</v>
      </c>
      <c r="I29" s="180"/>
      <c r="J29" s="180"/>
      <c r="K29" s="180"/>
      <c r="M29" t="s">
        <v>28</v>
      </c>
    </row>
    <row r="30" spans="1:13">
      <c r="B30" s="21" t="s">
        <v>84</v>
      </c>
      <c r="C30" s="51" t="s">
        <v>163</v>
      </c>
      <c r="D30" s="78" t="s">
        <v>164</v>
      </c>
      <c r="E30" s="102" t="s">
        <v>166</v>
      </c>
      <c r="F30" s="124"/>
      <c r="G30" s="153">
        <v>9000000</v>
      </c>
      <c r="I30" s="180"/>
      <c r="J30" s="180"/>
      <c r="K30" s="180"/>
    </row>
    <row r="31" spans="1:13">
      <c r="B31" s="21" t="s">
        <v>87</v>
      </c>
      <c r="C31" s="52" t="s">
        <v>125</v>
      </c>
      <c r="D31" s="79"/>
      <c r="E31" s="103"/>
      <c r="F31" s="125"/>
      <c r="G31" s="154">
        <v>9000000</v>
      </c>
      <c r="I31" s="180"/>
      <c r="J31" s="180"/>
      <c r="K31" s="180"/>
    </row>
    <row r="32" spans="1:13">
      <c r="B32" s="21" t="s">
        <v>42</v>
      </c>
      <c r="C32" s="52" t="s">
        <v>167</v>
      </c>
      <c r="D32" s="79"/>
      <c r="E32" s="103"/>
      <c r="F32" s="125"/>
      <c r="G32" s="154">
        <v>3000000</v>
      </c>
      <c r="I32" s="180"/>
      <c r="J32" s="180"/>
      <c r="K32" s="180"/>
    </row>
    <row r="33" spans="1:11">
      <c r="B33" s="21" t="s">
        <v>88</v>
      </c>
      <c r="C33" s="52"/>
      <c r="D33" s="79"/>
      <c r="E33" s="103"/>
      <c r="F33" s="125"/>
      <c r="G33" s="154">
        <v>0</v>
      </c>
      <c r="I33" s="180"/>
      <c r="J33" s="180"/>
      <c r="K33" s="180"/>
    </row>
    <row r="34" spans="1:11">
      <c r="B34" s="21" t="s">
        <v>35</v>
      </c>
      <c r="C34" s="52"/>
      <c r="D34" s="79"/>
      <c r="E34" s="103"/>
      <c r="F34" s="125"/>
      <c r="G34" s="154">
        <v>0</v>
      </c>
      <c r="I34" s="180"/>
      <c r="J34" s="180"/>
      <c r="K34" s="180"/>
    </row>
    <row r="35" spans="1:11" ht="19.5">
      <c r="B35" s="21" t="s">
        <v>89</v>
      </c>
      <c r="C35" s="53"/>
      <c r="D35" s="80"/>
      <c r="E35" s="104"/>
      <c r="F35" s="126"/>
      <c r="G35" s="155">
        <v>0</v>
      </c>
      <c r="I35" s="180"/>
      <c r="J35" s="180"/>
      <c r="K35" s="180"/>
    </row>
    <row r="36" spans="1:11">
      <c r="B36" s="22"/>
      <c r="F36" s="127" t="s">
        <v>31</v>
      </c>
      <c r="G36" s="156">
        <f>SUM(G30:G35)</f>
        <v>21000000</v>
      </c>
      <c r="H36" t="s">
        <v>91</v>
      </c>
      <c r="I36" s="180"/>
      <c r="J36" s="180"/>
      <c r="K36" s="180"/>
    </row>
    <row r="37" spans="1:11" ht="11.25" customHeight="1">
      <c r="B37" s="23"/>
      <c r="C37" s="23"/>
      <c r="D37" s="23"/>
      <c r="E37" s="23"/>
      <c r="F37" s="23"/>
      <c r="G37" s="23"/>
      <c r="H37" s="23"/>
    </row>
    <row r="38" spans="1:11" ht="19.5">
      <c r="A38" s="7" t="s">
        <v>64</v>
      </c>
    </row>
    <row r="39" spans="1:11" ht="18.75" customHeight="1">
      <c r="A39" s="8"/>
      <c r="B39" s="12" t="s">
        <v>26</v>
      </c>
      <c r="C39" s="9"/>
      <c r="D39" s="9"/>
      <c r="E39" s="9"/>
      <c r="F39" s="122"/>
      <c r="G39" s="9"/>
      <c r="H39" s="9"/>
      <c r="I39" s="9"/>
    </row>
    <row r="40" spans="1:11" ht="18.75" customHeight="1">
      <c r="A40" s="8"/>
      <c r="B40" s="1" t="s">
        <v>93</v>
      </c>
      <c r="C40" s="9"/>
      <c r="D40" s="9"/>
      <c r="E40" s="9"/>
      <c r="F40" s="122"/>
      <c r="G40" s="9"/>
      <c r="H40" s="9"/>
      <c r="I40" s="9"/>
    </row>
    <row r="41" spans="1:11" ht="18.75" customHeight="1">
      <c r="A41" s="8"/>
      <c r="B41" s="1" t="s">
        <v>95</v>
      </c>
      <c r="C41" s="9"/>
      <c r="D41" s="9"/>
      <c r="E41" s="9"/>
      <c r="F41" s="122"/>
      <c r="G41" s="9"/>
      <c r="H41" s="9"/>
      <c r="I41" s="9"/>
    </row>
    <row r="42" spans="1:11" ht="18" customHeight="1">
      <c r="A42" s="9"/>
      <c r="B42" s="24" t="s">
        <v>96</v>
      </c>
      <c r="C42" s="54" t="s">
        <v>97</v>
      </c>
      <c r="D42" s="50" t="s">
        <v>49</v>
      </c>
      <c r="E42" s="105"/>
      <c r="F42" s="123"/>
    </row>
    <row r="43" spans="1:11" ht="52.5" customHeight="1">
      <c r="A43" s="9"/>
      <c r="B43" s="25" t="s">
        <v>19</v>
      </c>
      <c r="C43" s="55">
        <v>21000000</v>
      </c>
      <c r="D43" s="81" t="str">
        <f>IF(G36=C43,"２.生産活動内容の収入合計と一致しています
（問題なし）","２.生産活動内容の収入合計と不一致であるため、確認のうえ修正してください")</f>
        <v>２.生産活動内容の収入合計と一致しています
（問題なし）</v>
      </c>
      <c r="E43" s="106"/>
      <c r="F43" s="128"/>
    </row>
    <row r="44" spans="1:11" ht="19.5" customHeight="1">
      <c r="A44" s="9"/>
      <c r="B44" s="9"/>
      <c r="C44" s="9"/>
      <c r="D44" s="9"/>
      <c r="I44" s="9"/>
    </row>
    <row r="45" spans="1:11" ht="22.5" customHeight="1">
      <c r="A45" s="8" t="s">
        <v>168</v>
      </c>
      <c r="B45" s="9"/>
      <c r="C45" s="9"/>
      <c r="D45" s="9"/>
      <c r="E45" s="107"/>
      <c r="F45" s="107"/>
      <c r="G45" s="107"/>
      <c r="H45" s="107"/>
      <c r="I45" s="107"/>
      <c r="J45" s="107"/>
    </row>
    <row r="46" spans="1:11" ht="20.25" customHeight="1">
      <c r="A46" s="8"/>
      <c r="B46" s="12" t="s">
        <v>99</v>
      </c>
      <c r="C46" s="9"/>
      <c r="D46" s="9"/>
      <c r="E46" s="9"/>
      <c r="F46" s="122"/>
      <c r="G46" s="9"/>
      <c r="H46" s="9"/>
      <c r="I46" s="9"/>
    </row>
    <row r="47" spans="1:11" ht="20.25" customHeight="1">
      <c r="A47" s="8"/>
      <c r="B47" s="1" t="s">
        <v>101</v>
      </c>
      <c r="C47" s="9"/>
      <c r="D47" s="9"/>
      <c r="E47" s="9"/>
      <c r="F47" s="122"/>
      <c r="G47" s="9"/>
      <c r="H47" s="9"/>
      <c r="I47" s="9"/>
    </row>
    <row r="48" spans="1:11" ht="21" customHeight="1">
      <c r="A48" s="8"/>
      <c r="B48" s="26" t="s">
        <v>103</v>
      </c>
      <c r="C48" s="9"/>
      <c r="D48" s="9"/>
      <c r="E48" s="9"/>
      <c r="F48" s="122"/>
      <c r="G48" s="9"/>
      <c r="H48" s="9"/>
      <c r="I48" s="9"/>
    </row>
    <row r="49" spans="1:9" ht="21" customHeight="1">
      <c r="A49" s="8"/>
      <c r="B49" s="1" t="s">
        <v>104</v>
      </c>
      <c r="C49" s="9"/>
      <c r="D49" s="9"/>
      <c r="E49" s="9"/>
      <c r="F49" s="122"/>
      <c r="G49" s="9"/>
      <c r="H49" s="9"/>
      <c r="I49" s="9"/>
    </row>
    <row r="50" spans="1:9" ht="20.25" customHeight="1">
      <c r="A50" s="8"/>
      <c r="B50" t="s">
        <v>106</v>
      </c>
      <c r="C50" s="9"/>
      <c r="D50" s="9"/>
      <c r="E50" s="9"/>
      <c r="F50" s="122"/>
      <c r="G50" s="9"/>
      <c r="H50" s="9"/>
      <c r="I50" s="9"/>
    </row>
    <row r="51" spans="1:9" ht="19.5">
      <c r="B51" s="27" t="s">
        <v>108</v>
      </c>
      <c r="C51" s="56" t="s">
        <v>48</v>
      </c>
      <c r="D51" s="82" t="s">
        <v>109</v>
      </c>
      <c r="E51" s="108"/>
      <c r="F51" s="27" t="s">
        <v>1</v>
      </c>
      <c r="G51" s="27" t="s">
        <v>112</v>
      </c>
      <c r="H51" s="27" t="s">
        <v>45</v>
      </c>
    </row>
    <row r="52" spans="1:9" ht="23.25" customHeight="1">
      <c r="B52" s="28">
        <v>12000000</v>
      </c>
      <c r="C52" s="57">
        <f>B52/C43</f>
        <v>0.5714285714285714</v>
      </c>
      <c r="D52" s="83" t="s">
        <v>170</v>
      </c>
      <c r="E52" s="109"/>
      <c r="F52" s="129" t="s">
        <v>113</v>
      </c>
      <c r="G52" s="157" t="s">
        <v>171</v>
      </c>
      <c r="H52" s="168" t="s">
        <v>172</v>
      </c>
    </row>
    <row r="53" spans="1:9" ht="23.25" customHeight="1">
      <c r="B53" s="29">
        <v>6000000</v>
      </c>
      <c r="C53" s="57">
        <f>B53/C43</f>
        <v>0.2857142857142857</v>
      </c>
      <c r="D53" s="84" t="s">
        <v>146</v>
      </c>
      <c r="E53" s="110"/>
      <c r="F53" s="211" t="s">
        <v>113</v>
      </c>
      <c r="G53" s="130" t="s">
        <v>171</v>
      </c>
      <c r="H53" s="169" t="s">
        <v>171</v>
      </c>
    </row>
    <row r="54" spans="1:9" ht="23.25" customHeight="1">
      <c r="B54" s="30">
        <v>3000000</v>
      </c>
      <c r="C54" s="57">
        <f>B54/C43</f>
        <v>0.14285714285714285</v>
      </c>
      <c r="D54" s="85" t="s">
        <v>15</v>
      </c>
      <c r="E54" s="111"/>
      <c r="F54" s="212" t="s">
        <v>173</v>
      </c>
      <c r="G54" s="131" t="s">
        <v>171</v>
      </c>
      <c r="H54" s="170" t="s">
        <v>174</v>
      </c>
    </row>
    <row r="55" spans="1:9" ht="19.5">
      <c r="B55" s="31"/>
      <c r="C55" t="s">
        <v>111</v>
      </c>
    </row>
    <row r="56" spans="1:9" ht="17.25" customHeight="1">
      <c r="B56" s="31"/>
    </row>
    <row r="57" spans="1:9" ht="19.5">
      <c r="A57" s="7" t="s">
        <v>2</v>
      </c>
    </row>
    <row r="58" spans="1:9" ht="21.75" customHeight="1">
      <c r="A58" s="9"/>
      <c r="B58" s="32" t="s">
        <v>96</v>
      </c>
      <c r="C58" s="58"/>
      <c r="D58" s="86"/>
      <c r="E58" s="54" t="s">
        <v>97</v>
      </c>
      <c r="F58" s="32" t="s">
        <v>115</v>
      </c>
      <c r="G58" s="58"/>
      <c r="H58" s="86"/>
    </row>
    <row r="59" spans="1:9" ht="22.5" customHeight="1">
      <c r="A59" s="9"/>
      <c r="B59" s="33" t="s">
        <v>116</v>
      </c>
      <c r="C59" s="59"/>
      <c r="D59" s="87"/>
      <c r="E59" s="112">
        <f>SUM(E61:E68)</f>
        <v>3000000</v>
      </c>
      <c r="F59" s="132" t="s">
        <v>118</v>
      </c>
      <c r="G59" s="132"/>
      <c r="H59" s="171"/>
    </row>
    <row r="60" spans="1:9" ht="24.75" customHeight="1">
      <c r="A60" s="9"/>
      <c r="B60" s="34" t="s">
        <v>119</v>
      </c>
      <c r="C60" s="60"/>
      <c r="D60" s="88"/>
      <c r="E60" s="113"/>
      <c r="F60" s="133"/>
      <c r="G60" s="133"/>
      <c r="H60" s="172"/>
    </row>
    <row r="61" spans="1:9" ht="27" customHeight="1">
      <c r="A61" s="9"/>
      <c r="B61" s="34" t="s">
        <v>120</v>
      </c>
      <c r="C61" s="60"/>
      <c r="D61" s="89"/>
      <c r="E61" s="28">
        <v>0</v>
      </c>
      <c r="F61" s="134" t="s">
        <v>121</v>
      </c>
      <c r="G61" s="134"/>
      <c r="H61" s="173"/>
    </row>
    <row r="62" spans="1:9" ht="27" customHeight="1">
      <c r="A62" s="9"/>
      <c r="B62" s="34" t="s">
        <v>122</v>
      </c>
      <c r="C62" s="60"/>
      <c r="D62" s="60"/>
      <c r="E62" s="114">
        <v>0</v>
      </c>
      <c r="F62" s="134" t="s">
        <v>124</v>
      </c>
      <c r="G62" s="134"/>
      <c r="H62" s="173"/>
    </row>
    <row r="63" spans="1:9" ht="27" customHeight="1">
      <c r="A63" s="9"/>
      <c r="B63" s="35" t="s">
        <v>126</v>
      </c>
      <c r="C63" s="61"/>
      <c r="D63" s="90"/>
      <c r="E63" s="114">
        <v>0</v>
      </c>
      <c r="F63" s="134" t="s">
        <v>127</v>
      </c>
      <c r="G63" s="134"/>
      <c r="H63" s="173"/>
    </row>
    <row r="64" spans="1:9" ht="27" customHeight="1">
      <c r="A64" s="9"/>
      <c r="B64" s="35" t="s">
        <v>128</v>
      </c>
      <c r="C64" s="61"/>
      <c r="D64" s="90"/>
      <c r="E64" s="114">
        <v>0</v>
      </c>
      <c r="F64" s="135" t="s">
        <v>129</v>
      </c>
      <c r="G64" s="134"/>
      <c r="H64" s="173"/>
    </row>
    <row r="65" spans="1:9" ht="27" customHeight="1">
      <c r="A65" s="9"/>
      <c r="B65" s="34" t="s">
        <v>130</v>
      </c>
      <c r="C65" s="60"/>
      <c r="D65" s="89"/>
      <c r="E65" s="114">
        <v>0</v>
      </c>
      <c r="F65" s="134" t="s">
        <v>131</v>
      </c>
      <c r="G65" s="134"/>
      <c r="H65" s="173"/>
    </row>
    <row r="66" spans="1:9" ht="27" customHeight="1">
      <c r="A66" s="9"/>
      <c r="B66" s="34" t="s">
        <v>36</v>
      </c>
      <c r="C66" s="60"/>
      <c r="D66" s="89"/>
      <c r="E66" s="114">
        <v>3000000</v>
      </c>
      <c r="F66" s="134" t="s">
        <v>132</v>
      </c>
      <c r="G66" s="134"/>
      <c r="H66" s="173"/>
    </row>
    <row r="67" spans="1:9" ht="27" customHeight="1">
      <c r="A67" s="9"/>
      <c r="B67" s="34" t="s">
        <v>134</v>
      </c>
      <c r="C67" s="60"/>
      <c r="D67" s="89"/>
      <c r="E67" s="114">
        <v>0</v>
      </c>
      <c r="F67" s="134" t="s">
        <v>135</v>
      </c>
      <c r="G67" s="134"/>
      <c r="H67" s="173"/>
    </row>
    <row r="68" spans="1:9" ht="27" customHeight="1">
      <c r="A68" s="9"/>
      <c r="B68" s="36" t="s">
        <v>24</v>
      </c>
      <c r="C68" s="62"/>
      <c r="D68" s="91"/>
      <c r="E68" s="115">
        <v>0</v>
      </c>
      <c r="F68" s="136" t="s">
        <v>139</v>
      </c>
      <c r="G68" s="158"/>
      <c r="H68" s="174"/>
    </row>
    <row r="69" spans="1:9" ht="39" customHeight="1">
      <c r="A69" s="9"/>
      <c r="B69" s="37" t="s">
        <v>140</v>
      </c>
      <c r="C69" s="63"/>
      <c r="D69" s="92"/>
      <c r="E69" s="116">
        <f>C43-E59</f>
        <v>18000000</v>
      </c>
      <c r="F69" s="132" t="s">
        <v>118</v>
      </c>
      <c r="G69" s="132"/>
      <c r="H69" s="171"/>
    </row>
    <row r="70" spans="1:9" ht="42.75" customHeight="1">
      <c r="A70" s="9"/>
      <c r="B70" s="38" t="s">
        <v>141</v>
      </c>
      <c r="C70" s="64"/>
      <c r="D70" s="93"/>
      <c r="E70" s="28">
        <f>90000*18*12</f>
        <v>19440000</v>
      </c>
      <c r="F70" s="137" t="s">
        <v>142</v>
      </c>
      <c r="G70" s="137"/>
      <c r="H70" s="175"/>
    </row>
    <row r="71" spans="1:9" ht="42.75" customHeight="1">
      <c r="A71" s="9"/>
      <c r="B71" s="39" t="s">
        <v>86</v>
      </c>
      <c r="C71" s="65"/>
      <c r="D71" s="94"/>
      <c r="E71" s="117">
        <v>0</v>
      </c>
      <c r="F71" s="138"/>
      <c r="G71" s="137"/>
      <c r="H71" s="175"/>
    </row>
    <row r="72" spans="1:9" ht="28.5" customHeight="1">
      <c r="A72" s="9"/>
      <c r="B72" s="40" t="s">
        <v>143</v>
      </c>
      <c r="C72" s="66"/>
      <c r="D72" s="95"/>
      <c r="E72" s="118">
        <f>C43-(E59+E70)</f>
        <v>-1440000</v>
      </c>
      <c r="F72" s="139" t="s">
        <v>118</v>
      </c>
      <c r="G72" s="139"/>
      <c r="H72" s="176"/>
    </row>
    <row r="73" spans="1:9" ht="27.75" customHeight="1">
      <c r="A73" s="9"/>
      <c r="B73" s="41" t="s">
        <v>144</v>
      </c>
      <c r="C73" s="67"/>
      <c r="D73" s="67"/>
      <c r="E73" s="28">
        <v>0</v>
      </c>
      <c r="F73" s="140" t="s">
        <v>51</v>
      </c>
      <c r="G73" s="159"/>
      <c r="H73" s="177"/>
    </row>
    <row r="74" spans="1:9" ht="27.75" customHeight="1">
      <c r="A74" s="9"/>
      <c r="B74" s="42" t="s">
        <v>147</v>
      </c>
      <c r="C74" s="68"/>
      <c r="D74" s="68"/>
      <c r="E74" s="30">
        <v>0</v>
      </c>
      <c r="F74" s="141"/>
      <c r="G74" s="160"/>
      <c r="H74" s="178"/>
    </row>
    <row r="75" spans="1:9" ht="27" customHeight="1">
      <c r="A75" s="9"/>
      <c r="B75" s="9"/>
      <c r="C75" s="9"/>
      <c r="D75" s="9"/>
      <c r="E75" s="9"/>
      <c r="F75" s="9"/>
      <c r="G75" s="9"/>
      <c r="H75" s="9"/>
      <c r="I75" s="9"/>
    </row>
    <row r="76" spans="1:9" ht="20.25">
      <c r="A76" s="7" t="s">
        <v>76</v>
      </c>
    </row>
    <row r="77" spans="1:9" ht="83.25" customHeight="1">
      <c r="B77" s="43"/>
      <c r="C77" s="69"/>
      <c r="D77" s="69"/>
      <c r="E77" s="69"/>
      <c r="F77" s="69"/>
      <c r="G77" s="69"/>
      <c r="H77" s="179"/>
    </row>
    <row r="78" spans="1:9" ht="25.5" customHeight="1"/>
    <row r="79" spans="1:9" s="1" customFormat="1" ht="20.25">
      <c r="A79" s="8" t="s">
        <v>148</v>
      </c>
      <c r="C79" s="12"/>
      <c r="D79" s="12"/>
      <c r="E79" s="8" t="s">
        <v>90</v>
      </c>
      <c r="F79" s="12"/>
      <c r="G79" s="12"/>
    </row>
    <row r="80" spans="1:9" ht="26.25" customHeight="1">
      <c r="B80" s="44">
        <v>0</v>
      </c>
      <c r="C80" s="70"/>
      <c r="E80" s="119" t="s">
        <v>149</v>
      </c>
      <c r="F80" s="142">
        <v>0</v>
      </c>
    </row>
    <row r="81" spans="1:7" ht="26.25" customHeight="1">
      <c r="B81" s="45"/>
      <c r="E81" s="119" t="s">
        <v>92</v>
      </c>
      <c r="F81" s="143">
        <v>0</v>
      </c>
    </row>
    <row r="82" spans="1:7" ht="26.25" customHeight="1">
      <c r="A82" s="8"/>
      <c r="E82" s="120" t="s">
        <v>31</v>
      </c>
      <c r="F82" s="144">
        <f>SUM(F80:F81)</f>
        <v>0</v>
      </c>
      <c r="G82" t="s">
        <v>150</v>
      </c>
    </row>
    <row r="83" spans="1:7" ht="19.5" customHeight="1">
      <c r="A83" s="8"/>
    </row>
    <row r="84" spans="1:7" s="6" customFormat="1" ht="19.5" customHeight="1">
      <c r="A84" s="6" t="s">
        <v>175</v>
      </c>
    </row>
    <row r="85" spans="1:7" s="6" customFormat="1" ht="19.5" customHeight="1">
      <c r="A85" s="6" t="s">
        <v>177</v>
      </c>
      <c r="C85" s="207">
        <f>C43/12</f>
        <v>1750000</v>
      </c>
    </row>
    <row r="86" spans="1:7" s="6" customFormat="1" ht="24" customHeight="1">
      <c r="A86" s="6" t="s">
        <v>153</v>
      </c>
      <c r="C86" s="207">
        <f>E59/12</f>
        <v>250000</v>
      </c>
      <c r="E86" s="210"/>
      <c r="F86" s="210"/>
      <c r="G86" s="213"/>
    </row>
    <row r="87" spans="1:7" s="6" customFormat="1" ht="18">
      <c r="A87" s="6" t="s">
        <v>178</v>
      </c>
      <c r="C87" s="207">
        <f>E69/12</f>
        <v>1500000</v>
      </c>
    </row>
    <row r="88" spans="1:7" s="6" customFormat="1" ht="18">
      <c r="A88" s="6" t="s">
        <v>179</v>
      </c>
      <c r="C88" s="207">
        <f>SUM(E70:E71)/12</f>
        <v>1620000</v>
      </c>
    </row>
    <row r="89" spans="1:7" s="6" customFormat="1" ht="18">
      <c r="A89" s="6" t="s">
        <v>60</v>
      </c>
      <c r="C89" s="208">
        <f>C87/C88</f>
        <v>0.92592592592592593</v>
      </c>
    </row>
    <row r="90" spans="1:7" s="6" customFormat="1" ht="18">
      <c r="A90" s="6" t="s">
        <v>180</v>
      </c>
      <c r="C90" s="207">
        <f>E72/12</f>
        <v>-120000</v>
      </c>
    </row>
    <row r="91" spans="1:7" s="6" customFormat="1" ht="18">
      <c r="A91" s="6" t="s">
        <v>181</v>
      </c>
      <c r="C91" s="207">
        <f>C90/D18</f>
        <v>-6666.666666666667</v>
      </c>
    </row>
  </sheetData>
  <mergeCells count="71">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D21:G21"/>
    <mergeCell ref="D22:G22"/>
    <mergeCell ref="D23:G23"/>
    <mergeCell ref="E29:F29"/>
    <mergeCell ref="E30:F30"/>
    <mergeCell ref="E31:F31"/>
    <mergeCell ref="E32:F32"/>
    <mergeCell ref="E33:F33"/>
    <mergeCell ref="E34:F34"/>
    <mergeCell ref="E35:F35"/>
    <mergeCell ref="D42:F42"/>
    <mergeCell ref="D43:F43"/>
    <mergeCell ref="D51:E51"/>
    <mergeCell ref="D52:E52"/>
    <mergeCell ref="D53:E53"/>
    <mergeCell ref="D54:E54"/>
    <mergeCell ref="B58:D58"/>
    <mergeCell ref="F58:H58"/>
    <mergeCell ref="B59:D59"/>
    <mergeCell ref="F59:H59"/>
    <mergeCell ref="B60:D60"/>
    <mergeCell ref="F60:H60"/>
    <mergeCell ref="B61:D61"/>
    <mergeCell ref="F61:H61"/>
    <mergeCell ref="F62:H62"/>
    <mergeCell ref="B63:D63"/>
    <mergeCell ref="F63:H63"/>
    <mergeCell ref="B64:D64"/>
    <mergeCell ref="F64:H64"/>
    <mergeCell ref="B65:D65"/>
    <mergeCell ref="F65:H65"/>
    <mergeCell ref="B66:D66"/>
    <mergeCell ref="F66:H66"/>
    <mergeCell ref="B67:D67"/>
    <mergeCell ref="F67:H67"/>
    <mergeCell ref="B68:D68"/>
    <mergeCell ref="F68:H68"/>
    <mergeCell ref="B69:D69"/>
    <mergeCell ref="F69:H69"/>
    <mergeCell ref="B70:D70"/>
    <mergeCell ref="F70:H70"/>
    <mergeCell ref="B71:D71"/>
    <mergeCell ref="F71:H71"/>
    <mergeCell ref="B72:D72"/>
    <mergeCell ref="F72:H72"/>
    <mergeCell ref="B73:D73"/>
    <mergeCell ref="B74:D74"/>
    <mergeCell ref="B77:H77"/>
    <mergeCell ref="B80:C80"/>
    <mergeCell ref="A1:C2"/>
    <mergeCell ref="B21:B23"/>
    <mergeCell ref="F73:H74"/>
  </mergeCells>
  <phoneticPr fontId="1"/>
  <dataValidations count="2">
    <dataValidation type="list" allowBlank="1" showDropDown="0" showInputMessage="1" showErrorMessage="1" sqref="D30:D35">
      <formula1>"〇"</formula1>
    </dataValidation>
    <dataValidation type="list" allowBlank="1" showDropDown="0" showInputMessage="1" showErrorMessage="1" sqref="C30:C35">
      <formula1>#REF!</formula1>
    </dataValidation>
  </dataValidations>
  <pageMargins left="0.7" right="0.7" top="0.75" bottom="0.75" header="0.3" footer="0.3"/>
  <pageSetup paperSize="9" scale="35" fitToWidth="1" fitToHeight="1" orientation="portrait" usePrinterDefaults="1" r:id="rId1"/>
  <drawing r:id="rId2"/>
  <legacyDrawing r:id="rId3"/>
  <mc:AlternateContent>
    <mc:Choice xmlns:x14="http://schemas.microsoft.com/office/spreadsheetml/2009/9/main" Requires="x14">
      <controls>
        <mc:AlternateContent>
          <mc:Choice Requires="x14">
            <control shapeId="12289" r:id="rId4" name="チェック 1">
              <controlPr defaultSize="0" autoFill="0" autoLine="0" autoPict="0">
                <anchor moveWithCells="1">
                  <from xmlns:xdr="http://schemas.openxmlformats.org/drawingml/2006/spreadsheetDrawing">
                    <xdr:col>3</xdr:col>
                    <xdr:colOff>314325</xdr:colOff>
                    <xdr:row>20</xdr:row>
                    <xdr:rowOff>0</xdr:rowOff>
                  </from>
                  <to xmlns:xdr="http://schemas.openxmlformats.org/drawingml/2006/spreadsheetDrawing">
                    <xdr:col>4</xdr:col>
                    <xdr:colOff>257175</xdr:colOff>
                    <xdr:row>21</xdr:row>
                    <xdr:rowOff>0</xdr:rowOff>
                  </to>
                </anchor>
              </controlPr>
            </control>
          </mc:Choice>
        </mc:AlternateContent>
        <mc:AlternateContent>
          <mc:Choice Requires="x14">
            <control shapeId="12290" r:id="rId5" name="チェック 2">
              <controlPr defaultSize="0" autoFill="0" autoLine="0" autoPict="0">
                <anchor moveWithCells="1">
                  <from xmlns:xdr="http://schemas.openxmlformats.org/drawingml/2006/spreadsheetDrawing">
                    <xdr:col>3</xdr:col>
                    <xdr:colOff>314325</xdr:colOff>
                    <xdr:row>20</xdr:row>
                    <xdr:rowOff>200025</xdr:rowOff>
                  </from>
                  <to xmlns:xdr="http://schemas.openxmlformats.org/drawingml/2006/spreadsheetDrawing">
                    <xdr:col>4</xdr:col>
                    <xdr:colOff>199390</xdr:colOff>
                    <xdr:row>22</xdr:row>
                    <xdr:rowOff>57150</xdr:rowOff>
                  </to>
                </anchor>
              </controlPr>
            </control>
          </mc:Choice>
        </mc:AlternateContent>
        <mc:AlternateContent>
          <mc:Choice Requires="x14">
            <control shapeId="12291" r:id="rId6" name="チェック 3">
              <controlPr defaultSize="0" autoFill="0" autoLine="0" autoPict="0">
                <anchor moveWithCells="1">
                  <from xmlns:xdr="http://schemas.openxmlformats.org/drawingml/2006/spreadsheetDrawing">
                    <xdr:col>3</xdr:col>
                    <xdr:colOff>323850</xdr:colOff>
                    <xdr:row>22</xdr:row>
                    <xdr:rowOff>0</xdr:rowOff>
                  </from>
                  <to xmlns:xdr="http://schemas.openxmlformats.org/drawingml/2006/spreadsheetDrawing">
                    <xdr:col>4</xdr:col>
                    <xdr:colOff>257175</xdr:colOff>
                    <xdr:row>23</xdr:row>
                    <xdr:rowOff>0</xdr:rowOff>
                  </to>
                </anchor>
              </controlPr>
            </control>
          </mc:Choice>
        </mc:AlternateContent>
        <mc:AlternateContent>
          <mc:Choice Requires="x14">
            <control shapeId="12292" r:id="rId7" name="チェック 4">
              <controlPr defaultSize="0" autoFill="0" autoLine="0" autoPict="0">
                <anchor moveWithCells="1">
                  <from xmlns:xdr="http://schemas.openxmlformats.org/drawingml/2006/spreadsheetDrawing">
                    <xdr:col>4</xdr:col>
                    <xdr:colOff>791210</xdr:colOff>
                    <xdr:row>19</xdr:row>
                    <xdr:rowOff>238125</xdr:rowOff>
                  </from>
                  <to xmlns:xdr="http://schemas.openxmlformats.org/drawingml/2006/spreadsheetDrawing">
                    <xdr:col>4</xdr:col>
                    <xdr:colOff>1610360</xdr:colOff>
                    <xdr:row>21</xdr:row>
                    <xdr:rowOff>0</xdr:rowOff>
                  </to>
                </anchor>
              </controlPr>
            </control>
          </mc:Choice>
        </mc:AlternateContent>
        <mc:AlternateContent>
          <mc:Choice Requires="x14">
            <control shapeId="12293" r:id="rId8" name="チェック 5">
              <controlPr defaultSize="0" autoFill="0" autoLine="0" autoPict="0">
                <anchor moveWithCells="1">
                  <from xmlns:xdr="http://schemas.openxmlformats.org/drawingml/2006/spreadsheetDrawing">
                    <xdr:col>4</xdr:col>
                    <xdr:colOff>791210</xdr:colOff>
                    <xdr:row>20</xdr:row>
                    <xdr:rowOff>238125</xdr:rowOff>
                  </from>
                  <to xmlns:xdr="http://schemas.openxmlformats.org/drawingml/2006/spreadsheetDrawing">
                    <xdr:col>4</xdr:col>
                    <xdr:colOff>1534160</xdr:colOff>
                    <xdr:row>22</xdr:row>
                    <xdr:rowOff>0</xdr:rowOff>
                  </to>
                </anchor>
              </controlPr>
            </control>
          </mc:Choice>
        </mc:AlternateContent>
        <mc:AlternateContent>
          <mc:Choice Requires="x14">
            <control shapeId="12294" r:id="rId9" name="チェック 6">
              <controlPr defaultSize="0" autoFill="0" autoLine="0" autoPict="0">
                <anchor moveWithCells="1">
                  <from xmlns:xdr="http://schemas.openxmlformats.org/drawingml/2006/spreadsheetDrawing">
                    <xdr:col>4</xdr:col>
                    <xdr:colOff>791210</xdr:colOff>
                    <xdr:row>22</xdr:row>
                    <xdr:rowOff>9525</xdr:rowOff>
                  </from>
                  <to xmlns:xdr="http://schemas.openxmlformats.org/drawingml/2006/spreadsheetDrawing">
                    <xdr:col>4</xdr:col>
                    <xdr:colOff>1590040</xdr:colOff>
                    <xdr:row>23</xdr:row>
                    <xdr:rowOff>8890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選択肢プルダウン!$C$2:$C$3</xm:f>
          </x14:formula1>
          <xm:sqref>F52:F54</xm:sqref>
        </x14:dataValidation>
        <x14:dataValidation type="list" allowBlank="1" showDropDown="0" showInputMessage="1" showErrorMessage="1">
          <x14:formula1>
            <xm:f>選択肢プルダウン!$C$6:$C$7</xm:f>
          </x14:formula1>
          <xm:sqref>D19:E19</xm:sqref>
        </x14:dataValidation>
        <x14:dataValidation type="list" allowBlank="1" showDropDown="0" showInputMessage="1" showErrorMessage="1">
          <x14:formula1>
            <xm:f>選択肢プルダウン!$D$6:$D$10</xm:f>
          </x14:formula1>
          <xm:sqref>F19</xm:sqref>
        </x14:dataValidation>
        <x14:dataValidation type="list" allowBlank="1" showDropDown="0" showInputMessage="1" showErrorMessage="1">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M89"/>
  <sheetViews>
    <sheetView showGridLines="0" view="pageBreakPreview" zoomScaleNormal="70" zoomScaleSheetLayoutView="100" workbookViewId="0">
      <selection activeCell="A5" sqref="A5:H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181" t="s">
        <v>151</v>
      </c>
      <c r="B1" s="184"/>
      <c r="C1" s="188"/>
      <c r="D1" s="71"/>
      <c r="G1" s="145" t="s">
        <v>4</v>
      </c>
      <c r="H1" s="162"/>
    </row>
    <row r="2" spans="1:13" ht="30.75">
      <c r="A2" s="182"/>
      <c r="B2" s="185"/>
      <c r="C2" s="189"/>
      <c r="D2" s="71"/>
      <c r="G2" s="145" t="s">
        <v>6</v>
      </c>
      <c r="H2" s="163"/>
    </row>
    <row r="3" spans="1:13" ht="32.25" customHeight="1">
      <c r="G3" s="145" t="s">
        <v>10</v>
      </c>
      <c r="H3" s="164"/>
    </row>
    <row r="4" spans="1:13" ht="15" customHeight="1"/>
    <row r="5" spans="1:13" ht="32.25" customHeight="1">
      <c r="A5" s="183" t="s">
        <v>183</v>
      </c>
      <c r="B5" s="183"/>
      <c r="C5" s="183"/>
      <c r="D5" s="183"/>
      <c r="E5" s="183"/>
      <c r="F5" s="183"/>
      <c r="G5" s="183"/>
      <c r="H5" s="183"/>
    </row>
    <row r="6" spans="1:13" ht="16.5" customHeight="1">
      <c r="A6" s="5"/>
      <c r="B6" s="5"/>
      <c r="C6" s="5"/>
      <c r="D6" s="5"/>
      <c r="E6" s="5"/>
      <c r="F6" s="5"/>
      <c r="G6" s="5"/>
      <c r="H6" s="5"/>
    </row>
    <row r="7" spans="1:13">
      <c r="A7" s="6" t="s">
        <v>16</v>
      </c>
      <c r="B7" s="12"/>
      <c r="C7" s="12"/>
      <c r="D7" s="12"/>
      <c r="E7" s="12"/>
      <c r="F7" s="12"/>
      <c r="G7" s="146"/>
      <c r="H7" s="165"/>
    </row>
    <row r="8" spans="1:13">
      <c r="B8" s="6" t="s">
        <v>21</v>
      </c>
      <c r="C8" s="12"/>
      <c r="D8" s="12"/>
      <c r="E8" s="12"/>
      <c r="F8" s="12"/>
      <c r="G8" s="146"/>
      <c r="H8" s="165"/>
    </row>
    <row r="9" spans="1:13">
      <c r="B9" s="6" t="s">
        <v>9</v>
      </c>
      <c r="C9" s="12"/>
      <c r="D9" s="12"/>
      <c r="E9" s="12"/>
      <c r="F9" s="12"/>
      <c r="G9" s="146"/>
      <c r="H9" s="165"/>
    </row>
    <row r="10" spans="1:13" ht="16.5" customHeight="1">
      <c r="B10" s="13"/>
      <c r="C10" s="13"/>
      <c r="D10" s="13"/>
      <c r="E10" s="13"/>
      <c r="F10" s="13"/>
      <c r="G10" s="13"/>
    </row>
    <row r="11" spans="1:13" ht="20.25">
      <c r="A11" s="7" t="s">
        <v>25</v>
      </c>
      <c r="B11" s="1"/>
      <c r="C11" s="1"/>
      <c r="D11" s="1"/>
      <c r="E11" s="1"/>
      <c r="F11" s="1"/>
      <c r="G11" s="1"/>
    </row>
    <row r="12" spans="1:13" ht="19.5" customHeight="1">
      <c r="B12" s="14" t="s">
        <v>29</v>
      </c>
      <c r="C12" s="48"/>
      <c r="D12" s="72" t="s">
        <v>159</v>
      </c>
      <c r="E12" s="96"/>
      <c r="F12" s="96"/>
      <c r="G12" s="147"/>
      <c r="M12" t="s">
        <v>34</v>
      </c>
    </row>
    <row r="13" spans="1:13" ht="19.5" customHeight="1">
      <c r="B13" s="14" t="s">
        <v>8</v>
      </c>
      <c r="C13" s="48"/>
      <c r="D13" s="73">
        <v>1234567890</v>
      </c>
      <c r="E13" s="97"/>
      <c r="F13" s="97"/>
      <c r="G13" s="148"/>
    </row>
    <row r="14" spans="1:13">
      <c r="B14" s="14" t="s">
        <v>38</v>
      </c>
      <c r="C14" s="48"/>
      <c r="D14" s="73" t="s">
        <v>160</v>
      </c>
      <c r="E14" s="97"/>
      <c r="F14" s="97"/>
      <c r="G14" s="148"/>
      <c r="M14" t="s">
        <v>39</v>
      </c>
    </row>
    <row r="15" spans="1:13">
      <c r="B15" s="14" t="s">
        <v>41</v>
      </c>
      <c r="C15" s="48"/>
      <c r="D15" s="73" t="s">
        <v>161</v>
      </c>
      <c r="E15" s="97"/>
      <c r="F15" s="97"/>
      <c r="G15" s="148"/>
      <c r="M15" t="s">
        <v>7</v>
      </c>
    </row>
    <row r="16" spans="1:13">
      <c r="B16" s="14" t="s">
        <v>46</v>
      </c>
      <c r="C16" s="48"/>
      <c r="D16" s="209">
        <v>43922</v>
      </c>
      <c r="E16" s="97"/>
      <c r="F16" s="97"/>
      <c r="G16" s="148"/>
      <c r="M16" t="s">
        <v>47</v>
      </c>
    </row>
    <row r="17" spans="1:13">
      <c r="B17" s="14" t="s">
        <v>3</v>
      </c>
      <c r="C17" s="48"/>
      <c r="D17" s="73">
        <v>20</v>
      </c>
      <c r="E17" s="97"/>
      <c r="F17" s="97"/>
      <c r="G17" s="148"/>
      <c r="H17" s="166"/>
      <c r="M17" t="s">
        <v>43</v>
      </c>
    </row>
    <row r="18" spans="1:13">
      <c r="B18" s="14" t="s">
        <v>52</v>
      </c>
      <c r="C18" s="48"/>
      <c r="D18" s="73">
        <v>18</v>
      </c>
      <c r="E18" s="97"/>
      <c r="F18" s="97"/>
      <c r="G18" s="148"/>
      <c r="H18" s="166"/>
    </row>
    <row r="19" spans="1:13">
      <c r="B19" s="186" t="s">
        <v>57</v>
      </c>
      <c r="C19" s="190"/>
      <c r="D19" s="75" t="s">
        <v>58</v>
      </c>
      <c r="E19" s="200"/>
      <c r="F19" s="98" t="s">
        <v>37</v>
      </c>
      <c r="G19" s="150" t="s">
        <v>59</v>
      </c>
      <c r="H19" s="1" t="s">
        <v>62</v>
      </c>
      <c r="M19" t="s">
        <v>63</v>
      </c>
    </row>
    <row r="20" spans="1:13">
      <c r="B20" s="15" t="s">
        <v>152</v>
      </c>
      <c r="C20" s="191"/>
      <c r="D20" s="214"/>
      <c r="E20" s="215"/>
      <c r="F20" s="215"/>
      <c r="G20" s="216"/>
    </row>
    <row r="21" spans="1:13">
      <c r="B21" s="15" t="s">
        <v>100</v>
      </c>
      <c r="C21" s="191"/>
      <c r="D21" s="196"/>
      <c r="E21" s="201"/>
      <c r="F21" s="201"/>
      <c r="G21" s="205"/>
      <c r="I21" s="1"/>
    </row>
    <row r="22" spans="1:13">
      <c r="B22" s="15" t="s">
        <v>154</v>
      </c>
      <c r="C22" s="191"/>
      <c r="D22" s="196"/>
      <c r="E22" s="201"/>
      <c r="F22" s="201"/>
      <c r="G22" s="205"/>
      <c r="H22" s="1" t="s">
        <v>62</v>
      </c>
      <c r="J22" s="180"/>
    </row>
    <row r="23" spans="1:13">
      <c r="B23" s="186" t="s">
        <v>155</v>
      </c>
      <c r="C23" s="192"/>
      <c r="D23" s="196"/>
      <c r="E23" s="201"/>
      <c r="F23" s="201"/>
      <c r="G23" s="205"/>
      <c r="H23" s="1" t="s">
        <v>62</v>
      </c>
      <c r="J23" s="180"/>
    </row>
    <row r="24" spans="1:13" ht="19.5">
      <c r="B24" s="187" t="s">
        <v>66</v>
      </c>
      <c r="C24" s="193"/>
      <c r="D24" s="197"/>
      <c r="E24" s="197"/>
      <c r="F24" s="197"/>
      <c r="G24" s="206"/>
      <c r="H24" s="1" t="s">
        <v>62</v>
      </c>
    </row>
    <row r="25" spans="1:13" ht="20.25" customHeight="1">
      <c r="B25" s="19"/>
      <c r="C25" s="19"/>
      <c r="D25" s="19"/>
      <c r="E25" s="1"/>
      <c r="F25" s="1"/>
      <c r="G25" s="1"/>
      <c r="M25" t="s">
        <v>73</v>
      </c>
    </row>
    <row r="26" spans="1:13" ht="19.5">
      <c r="A26" s="7" t="s">
        <v>75</v>
      </c>
      <c r="B26" s="1"/>
      <c r="C26" s="1"/>
      <c r="D26" s="1"/>
      <c r="E26" s="1"/>
      <c r="F26" s="1"/>
      <c r="G26" s="1"/>
      <c r="M26" t="s">
        <v>77</v>
      </c>
    </row>
    <row r="27" spans="1:13" ht="18.75" customHeight="1">
      <c r="A27" s="8"/>
      <c r="B27" s="12" t="s">
        <v>50</v>
      </c>
      <c r="C27" s="9"/>
      <c r="D27" s="9"/>
      <c r="E27" s="9"/>
      <c r="F27" s="122"/>
      <c r="G27" s="9"/>
      <c r="H27" s="9"/>
      <c r="I27" s="9"/>
    </row>
    <row r="28" spans="1:13" ht="18.75" customHeight="1">
      <c r="A28" s="8"/>
      <c r="B28" s="1" t="s">
        <v>68</v>
      </c>
      <c r="C28" s="9"/>
      <c r="D28" s="9"/>
      <c r="E28" s="9"/>
      <c r="F28" s="122"/>
      <c r="G28" s="9"/>
      <c r="H28" s="9"/>
      <c r="I28" s="9"/>
    </row>
    <row r="29" spans="1:13" ht="18.75" customHeight="1">
      <c r="A29" s="8"/>
      <c r="B29" s="1" t="s">
        <v>157</v>
      </c>
      <c r="C29" s="9"/>
      <c r="D29" s="9"/>
      <c r="E29" s="9"/>
      <c r="F29" s="122"/>
      <c r="G29" s="9"/>
      <c r="H29" s="9"/>
      <c r="I29" s="9"/>
    </row>
    <row r="30" spans="1:13" ht="19.5">
      <c r="B30" s="20"/>
      <c r="C30" s="50" t="s">
        <v>61</v>
      </c>
      <c r="D30" s="50" t="s">
        <v>79</v>
      </c>
      <c r="E30" s="50" t="s">
        <v>81</v>
      </c>
      <c r="F30" s="123"/>
      <c r="G30" s="16" t="s">
        <v>83</v>
      </c>
      <c r="I30" s="180"/>
      <c r="J30" s="180"/>
      <c r="K30" s="180"/>
      <c r="M30" t="s">
        <v>28</v>
      </c>
    </row>
    <row r="31" spans="1:13">
      <c r="B31" s="21" t="s">
        <v>84</v>
      </c>
      <c r="C31" s="51" t="s">
        <v>163</v>
      </c>
      <c r="D31" s="78" t="s">
        <v>164</v>
      </c>
      <c r="E31" s="102" t="s">
        <v>166</v>
      </c>
      <c r="F31" s="124"/>
      <c r="G31" s="153">
        <v>4500000</v>
      </c>
      <c r="I31" s="180"/>
      <c r="J31" s="180"/>
      <c r="K31" s="180"/>
    </row>
    <row r="32" spans="1:13">
      <c r="B32" s="21" t="s">
        <v>87</v>
      </c>
      <c r="C32" s="52" t="s">
        <v>125</v>
      </c>
      <c r="D32" s="79"/>
      <c r="E32" s="103"/>
      <c r="F32" s="125"/>
      <c r="G32" s="154">
        <v>1500000</v>
      </c>
      <c r="I32" s="180"/>
      <c r="J32" s="180"/>
      <c r="K32" s="180"/>
    </row>
    <row r="33" spans="1:11">
      <c r="B33" s="21" t="s">
        <v>42</v>
      </c>
      <c r="C33" s="52" t="s">
        <v>167</v>
      </c>
      <c r="D33" s="79"/>
      <c r="E33" s="103"/>
      <c r="F33" s="125"/>
      <c r="G33" s="154">
        <v>1500000</v>
      </c>
      <c r="I33" s="180"/>
      <c r="J33" s="180"/>
      <c r="K33" s="180"/>
    </row>
    <row r="34" spans="1:11">
      <c r="B34" s="21" t="s">
        <v>88</v>
      </c>
      <c r="C34" s="52"/>
      <c r="D34" s="79"/>
      <c r="E34" s="103"/>
      <c r="F34" s="125"/>
      <c r="G34" s="154">
        <v>0</v>
      </c>
      <c r="I34" s="180"/>
      <c r="J34" s="180"/>
      <c r="K34" s="180"/>
    </row>
    <row r="35" spans="1:11">
      <c r="B35" s="21" t="s">
        <v>35</v>
      </c>
      <c r="C35" s="52"/>
      <c r="D35" s="79"/>
      <c r="E35" s="103"/>
      <c r="F35" s="125"/>
      <c r="G35" s="154">
        <v>0</v>
      </c>
      <c r="I35" s="180"/>
      <c r="J35" s="180"/>
      <c r="K35" s="180"/>
    </row>
    <row r="36" spans="1:11" ht="19.5">
      <c r="B36" s="21" t="s">
        <v>89</v>
      </c>
      <c r="C36" s="53"/>
      <c r="D36" s="80"/>
      <c r="E36" s="104"/>
      <c r="F36" s="126"/>
      <c r="G36" s="155">
        <v>0</v>
      </c>
      <c r="I36" s="180"/>
      <c r="J36" s="180"/>
      <c r="K36" s="180"/>
    </row>
    <row r="37" spans="1:11">
      <c r="B37" s="22"/>
      <c r="F37" s="127" t="s">
        <v>31</v>
      </c>
      <c r="G37" s="156">
        <f>SUM(G31:G36)</f>
        <v>7500000</v>
      </c>
      <c r="H37" t="s">
        <v>91</v>
      </c>
      <c r="I37" s="180"/>
      <c r="J37" s="180"/>
      <c r="K37" s="180"/>
    </row>
    <row r="38" spans="1:11" ht="11.25" customHeight="1">
      <c r="B38" s="23"/>
      <c r="C38" s="23"/>
      <c r="D38" s="23"/>
      <c r="E38" s="23"/>
      <c r="F38" s="23"/>
      <c r="G38" s="23"/>
      <c r="H38" s="23"/>
    </row>
    <row r="39" spans="1:11" ht="19.5">
      <c r="A39" s="7" t="s">
        <v>64</v>
      </c>
    </row>
    <row r="40" spans="1:11" ht="18.75" customHeight="1">
      <c r="A40" s="8"/>
      <c r="B40" s="12" t="s">
        <v>26</v>
      </c>
      <c r="C40" s="9"/>
      <c r="D40" s="9"/>
      <c r="E40" s="9"/>
      <c r="F40" s="122"/>
      <c r="G40" s="9"/>
      <c r="H40" s="9"/>
      <c r="I40" s="9"/>
    </row>
    <row r="41" spans="1:11" ht="18.75" customHeight="1">
      <c r="A41" s="8"/>
      <c r="B41" s="1" t="s">
        <v>93</v>
      </c>
      <c r="C41" s="9"/>
      <c r="D41" s="9"/>
      <c r="E41" s="9"/>
      <c r="F41" s="122"/>
      <c r="G41" s="9"/>
      <c r="H41" s="9"/>
      <c r="I41" s="9"/>
    </row>
    <row r="42" spans="1:11" ht="18.75" customHeight="1">
      <c r="A42" s="8"/>
      <c r="B42" s="1" t="s">
        <v>95</v>
      </c>
      <c r="C42" s="9"/>
      <c r="D42" s="9"/>
      <c r="E42" s="9"/>
      <c r="F42" s="122"/>
      <c r="G42" s="9"/>
      <c r="H42" s="9"/>
      <c r="I42" s="9"/>
    </row>
    <row r="43" spans="1:11" ht="18" customHeight="1">
      <c r="A43" s="9"/>
      <c r="B43" s="24" t="s">
        <v>96</v>
      </c>
      <c r="C43" s="54" t="s">
        <v>97</v>
      </c>
      <c r="D43" s="50" t="s">
        <v>49</v>
      </c>
      <c r="E43" s="105"/>
      <c r="F43" s="123"/>
    </row>
    <row r="44" spans="1:11" ht="52.5" customHeight="1">
      <c r="A44" s="9"/>
      <c r="B44" s="25" t="s">
        <v>19</v>
      </c>
      <c r="C44" s="55">
        <v>7500000</v>
      </c>
      <c r="D44" s="81" t="str">
        <f>IF(G37=C44,"２.生産活動内容の収入合計と一致しています
（問題なし）","２.生産活動内容の収入合計と不一致であるため、確認のうえ修正してください")</f>
        <v>２.生産活動内容の収入合計と一致しています
（問題なし）</v>
      </c>
      <c r="E44" s="106"/>
      <c r="F44" s="128"/>
    </row>
    <row r="45" spans="1:11" ht="19.5" customHeight="1">
      <c r="A45" s="9"/>
      <c r="B45" s="9"/>
      <c r="C45" s="9"/>
      <c r="D45" s="9"/>
      <c r="I45" s="9"/>
    </row>
    <row r="46" spans="1:11" ht="22.5" customHeight="1">
      <c r="A46" s="8" t="s">
        <v>53</v>
      </c>
      <c r="B46" s="9"/>
      <c r="C46" s="9"/>
      <c r="D46" s="9"/>
      <c r="E46" s="107"/>
      <c r="F46" s="107"/>
      <c r="G46" s="107"/>
      <c r="H46" s="107"/>
      <c r="I46" s="107"/>
      <c r="J46" s="107"/>
    </row>
    <row r="47" spans="1:11" ht="20.25" customHeight="1">
      <c r="A47" s="8"/>
      <c r="B47" s="12" t="s">
        <v>99</v>
      </c>
      <c r="C47" s="9"/>
      <c r="D47" s="9"/>
      <c r="E47" s="9"/>
      <c r="F47" s="122"/>
      <c r="G47" s="9"/>
      <c r="H47" s="9"/>
      <c r="I47" s="9"/>
    </row>
    <row r="48" spans="1:11" ht="20.25" customHeight="1">
      <c r="A48" s="8"/>
      <c r="B48" s="1" t="s">
        <v>101</v>
      </c>
      <c r="C48" s="9"/>
      <c r="D48" s="9"/>
      <c r="E48" s="9"/>
      <c r="F48" s="122"/>
      <c r="G48" s="9"/>
      <c r="H48" s="9"/>
      <c r="I48" s="9"/>
    </row>
    <row r="49" spans="1:9" ht="21" customHeight="1">
      <c r="A49" s="8"/>
      <c r="B49" s="26" t="s">
        <v>103</v>
      </c>
      <c r="C49" s="9"/>
      <c r="D49" s="9"/>
      <c r="E49" s="9"/>
      <c r="F49" s="122"/>
      <c r="G49" s="9"/>
      <c r="H49" s="9"/>
      <c r="I49" s="9"/>
    </row>
    <row r="50" spans="1:9" ht="21" customHeight="1">
      <c r="A50" s="8"/>
      <c r="B50" s="1" t="s">
        <v>104</v>
      </c>
      <c r="C50" s="9"/>
      <c r="D50" s="9"/>
      <c r="E50" s="9"/>
      <c r="F50" s="122"/>
      <c r="G50" s="9"/>
      <c r="H50" s="9"/>
      <c r="I50" s="9"/>
    </row>
    <row r="51" spans="1:9" ht="20.25" customHeight="1">
      <c r="A51" s="8"/>
      <c r="B51" t="s">
        <v>106</v>
      </c>
      <c r="C51" s="9"/>
      <c r="D51" s="9"/>
      <c r="E51" s="9"/>
      <c r="F51" s="122"/>
      <c r="G51" s="9"/>
      <c r="H51" s="9"/>
      <c r="I51" s="9"/>
    </row>
    <row r="52" spans="1:9" ht="19.5">
      <c r="B52" s="27" t="s">
        <v>108</v>
      </c>
      <c r="C52" s="56" t="s">
        <v>48</v>
      </c>
      <c r="D52" s="82" t="s">
        <v>109</v>
      </c>
      <c r="E52" s="108"/>
      <c r="F52" s="27" t="s">
        <v>110</v>
      </c>
      <c r="G52" s="27" t="s">
        <v>112</v>
      </c>
      <c r="H52" s="27" t="s">
        <v>45</v>
      </c>
    </row>
    <row r="53" spans="1:9" ht="23.25" customHeight="1">
      <c r="B53" s="28">
        <v>6000000</v>
      </c>
      <c r="C53" s="57">
        <f>B53/C44</f>
        <v>0.8</v>
      </c>
      <c r="D53" s="83" t="s">
        <v>170</v>
      </c>
      <c r="E53" s="109"/>
      <c r="F53" s="129" t="s">
        <v>113</v>
      </c>
      <c r="G53" s="157" t="s">
        <v>171</v>
      </c>
      <c r="H53" s="168" t="s">
        <v>172</v>
      </c>
    </row>
    <row r="54" spans="1:9" ht="23.25" customHeight="1">
      <c r="B54" s="29">
        <v>3000000</v>
      </c>
      <c r="C54" s="57">
        <f>B54/C44</f>
        <v>0.4</v>
      </c>
      <c r="D54" s="84" t="s">
        <v>146</v>
      </c>
      <c r="E54" s="110"/>
      <c r="F54" s="211" t="s">
        <v>113</v>
      </c>
      <c r="G54" s="130" t="s">
        <v>171</v>
      </c>
      <c r="H54" s="169" t="s">
        <v>171</v>
      </c>
    </row>
    <row r="55" spans="1:9" ht="23.25" customHeight="1">
      <c r="B55" s="30">
        <v>1500000</v>
      </c>
      <c r="C55" s="57">
        <f>B55/C44</f>
        <v>0.2</v>
      </c>
      <c r="D55" s="85" t="s">
        <v>15</v>
      </c>
      <c r="E55" s="111"/>
      <c r="F55" s="212" t="s">
        <v>173</v>
      </c>
      <c r="G55" s="131" t="s">
        <v>171</v>
      </c>
      <c r="H55" s="170" t="s">
        <v>174</v>
      </c>
    </row>
    <row r="56" spans="1:9" ht="19.5">
      <c r="B56" s="31"/>
      <c r="C56" t="s">
        <v>111</v>
      </c>
    </row>
    <row r="57" spans="1:9" ht="17.25" customHeight="1">
      <c r="B57" s="31"/>
    </row>
    <row r="58" spans="1:9" ht="19.5">
      <c r="A58" s="7" t="s">
        <v>2</v>
      </c>
    </row>
    <row r="59" spans="1:9" ht="21.75" customHeight="1">
      <c r="A59" s="9"/>
      <c r="B59" s="32" t="s">
        <v>96</v>
      </c>
      <c r="C59" s="58"/>
      <c r="D59" s="86"/>
      <c r="E59" s="54" t="s">
        <v>97</v>
      </c>
      <c r="F59" s="32" t="s">
        <v>115</v>
      </c>
      <c r="G59" s="58"/>
      <c r="H59" s="86"/>
    </row>
    <row r="60" spans="1:9" ht="22.5" customHeight="1">
      <c r="A60" s="9"/>
      <c r="B60" s="33" t="s">
        <v>116</v>
      </c>
      <c r="C60" s="59"/>
      <c r="D60" s="87"/>
      <c r="E60" s="112">
        <f>SUM(E62:E69)</f>
        <v>4500000</v>
      </c>
      <c r="F60" s="132" t="s">
        <v>118</v>
      </c>
      <c r="G60" s="132"/>
      <c r="H60" s="171"/>
    </row>
    <row r="61" spans="1:9" ht="24.75" customHeight="1">
      <c r="A61" s="9"/>
      <c r="B61" s="34" t="s">
        <v>119</v>
      </c>
      <c r="C61" s="60"/>
      <c r="D61" s="88"/>
      <c r="E61" s="113"/>
      <c r="F61" s="133"/>
      <c r="G61" s="133"/>
      <c r="H61" s="172"/>
    </row>
    <row r="62" spans="1:9" ht="27" customHeight="1">
      <c r="A62" s="9"/>
      <c r="B62" s="34" t="s">
        <v>120</v>
      </c>
      <c r="C62" s="60"/>
      <c r="D62" s="89"/>
      <c r="E62" s="28">
        <v>0</v>
      </c>
      <c r="F62" s="134" t="s">
        <v>121</v>
      </c>
      <c r="G62" s="134"/>
      <c r="H62" s="173"/>
    </row>
    <row r="63" spans="1:9" ht="27" customHeight="1">
      <c r="A63" s="9"/>
      <c r="B63" s="34" t="s">
        <v>122</v>
      </c>
      <c r="C63" s="60"/>
      <c r="D63" s="60"/>
      <c r="E63" s="114">
        <v>0</v>
      </c>
      <c r="F63" s="134" t="s">
        <v>124</v>
      </c>
      <c r="G63" s="134"/>
      <c r="H63" s="173"/>
    </row>
    <row r="64" spans="1:9" ht="27" customHeight="1">
      <c r="A64" s="9"/>
      <c r="B64" s="35" t="s">
        <v>126</v>
      </c>
      <c r="C64" s="61"/>
      <c r="D64" s="90"/>
      <c r="E64" s="114">
        <v>1500000</v>
      </c>
      <c r="F64" s="134" t="s">
        <v>127</v>
      </c>
      <c r="G64" s="134"/>
      <c r="H64" s="173"/>
    </row>
    <row r="65" spans="1:9" ht="27" customHeight="1">
      <c r="A65" s="9"/>
      <c r="B65" s="35" t="s">
        <v>128</v>
      </c>
      <c r="C65" s="61"/>
      <c r="D65" s="90"/>
      <c r="E65" s="114">
        <v>0</v>
      </c>
      <c r="F65" s="135" t="s">
        <v>129</v>
      </c>
      <c r="G65" s="134"/>
      <c r="H65" s="173"/>
    </row>
    <row r="66" spans="1:9" ht="27" customHeight="1">
      <c r="A66" s="9"/>
      <c r="B66" s="34" t="s">
        <v>130</v>
      </c>
      <c r="C66" s="60"/>
      <c r="D66" s="89"/>
      <c r="E66" s="114">
        <v>0</v>
      </c>
      <c r="F66" s="134" t="s">
        <v>131</v>
      </c>
      <c r="G66" s="134"/>
      <c r="H66" s="173"/>
    </row>
    <row r="67" spans="1:9" ht="27" customHeight="1">
      <c r="A67" s="9"/>
      <c r="B67" s="34" t="s">
        <v>36</v>
      </c>
      <c r="C67" s="60"/>
      <c r="D67" s="89"/>
      <c r="E67" s="114">
        <v>3000000</v>
      </c>
      <c r="F67" s="134" t="s">
        <v>132</v>
      </c>
      <c r="G67" s="134"/>
      <c r="H67" s="173"/>
    </row>
    <row r="68" spans="1:9" ht="27" customHeight="1">
      <c r="A68" s="9"/>
      <c r="B68" s="34" t="s">
        <v>134</v>
      </c>
      <c r="C68" s="60"/>
      <c r="D68" s="89"/>
      <c r="E68" s="114">
        <v>0</v>
      </c>
      <c r="F68" s="134" t="s">
        <v>135</v>
      </c>
      <c r="G68" s="134"/>
      <c r="H68" s="173"/>
    </row>
    <row r="69" spans="1:9" ht="27" customHeight="1">
      <c r="A69" s="9"/>
      <c r="B69" s="36" t="s">
        <v>24</v>
      </c>
      <c r="C69" s="62"/>
      <c r="D69" s="91"/>
      <c r="E69" s="115">
        <v>0</v>
      </c>
      <c r="F69" s="136" t="s">
        <v>139</v>
      </c>
      <c r="G69" s="158"/>
      <c r="H69" s="174"/>
    </row>
    <row r="70" spans="1:9" ht="39" customHeight="1">
      <c r="A70" s="9"/>
      <c r="B70" s="37" t="s">
        <v>140</v>
      </c>
      <c r="C70" s="63"/>
      <c r="D70" s="92"/>
      <c r="E70" s="202">
        <f>C44-E60</f>
        <v>3000000</v>
      </c>
      <c r="F70" s="132" t="s">
        <v>118</v>
      </c>
      <c r="G70" s="132"/>
      <c r="H70" s="171"/>
    </row>
    <row r="71" spans="1:9" ht="42.75" customHeight="1">
      <c r="A71" s="9"/>
      <c r="B71" s="38" t="s">
        <v>56</v>
      </c>
      <c r="C71" s="64"/>
      <c r="D71" s="64"/>
      <c r="E71" s="55">
        <f>25000*18*12</f>
        <v>5400000</v>
      </c>
      <c r="F71" s="137" t="s">
        <v>142</v>
      </c>
      <c r="G71" s="137"/>
      <c r="H71" s="175"/>
    </row>
    <row r="72" spans="1:9" ht="28.5" customHeight="1">
      <c r="A72" s="9"/>
      <c r="B72" s="40" t="s">
        <v>158</v>
      </c>
      <c r="C72" s="66"/>
      <c r="D72" s="95"/>
      <c r="E72" s="118">
        <f>C44-(E60+E71)</f>
        <v>-2400000</v>
      </c>
      <c r="F72" s="139" t="s">
        <v>118</v>
      </c>
      <c r="G72" s="139"/>
      <c r="H72" s="176"/>
    </row>
    <row r="73" spans="1:9" ht="27.75" customHeight="1">
      <c r="A73" s="9"/>
      <c r="B73" s="41" t="s">
        <v>144</v>
      </c>
      <c r="C73" s="67"/>
      <c r="D73" s="67"/>
      <c r="E73" s="28">
        <v>0</v>
      </c>
      <c r="F73" s="140" t="s">
        <v>51</v>
      </c>
      <c r="G73" s="159"/>
      <c r="H73" s="177"/>
    </row>
    <row r="74" spans="1:9" ht="27.75" customHeight="1">
      <c r="A74" s="9"/>
      <c r="B74" s="42" t="s">
        <v>147</v>
      </c>
      <c r="C74" s="68"/>
      <c r="D74" s="68"/>
      <c r="E74" s="30">
        <v>0</v>
      </c>
      <c r="F74" s="141"/>
      <c r="G74" s="160"/>
      <c r="H74" s="178"/>
    </row>
    <row r="75" spans="1:9" ht="27" customHeight="1">
      <c r="A75" s="9"/>
      <c r="B75" s="9"/>
      <c r="C75" s="9"/>
      <c r="D75" s="9"/>
      <c r="E75" s="9"/>
      <c r="F75" s="9"/>
      <c r="G75" s="9"/>
      <c r="H75" s="9"/>
      <c r="I75" s="9"/>
    </row>
    <row r="76" spans="1:9" ht="20.25">
      <c r="A76" s="7" t="s">
        <v>76</v>
      </c>
    </row>
    <row r="77" spans="1:9" ht="83.25" customHeight="1">
      <c r="B77" s="43"/>
      <c r="C77" s="69"/>
      <c r="D77" s="69"/>
      <c r="E77" s="69"/>
      <c r="F77" s="69"/>
      <c r="G77" s="69"/>
      <c r="H77" s="179"/>
    </row>
    <row r="78" spans="1:9" ht="25.5" customHeight="1"/>
    <row r="79" spans="1:9" s="1" customFormat="1" ht="20.25">
      <c r="A79" s="8" t="s">
        <v>148</v>
      </c>
      <c r="C79" s="12"/>
      <c r="D79" s="12"/>
      <c r="E79" s="12"/>
      <c r="F79" s="12"/>
      <c r="G79" s="12"/>
    </row>
    <row r="80" spans="1:9" ht="26.25" customHeight="1">
      <c r="B80" s="44">
        <v>0</v>
      </c>
      <c r="C80" s="70"/>
    </row>
    <row r="81" spans="1:7" ht="26.25" customHeight="1">
      <c r="B81" s="45"/>
    </row>
    <row r="82" spans="1:7" s="6" customFormat="1" ht="19.5" customHeight="1">
      <c r="A82" s="6" t="s">
        <v>175</v>
      </c>
    </row>
    <row r="83" spans="1:7" s="6" customFormat="1" ht="19.5" customHeight="1">
      <c r="A83" s="6" t="s">
        <v>177</v>
      </c>
      <c r="C83" s="207">
        <f>C44/12</f>
        <v>625000</v>
      </c>
    </row>
    <row r="84" spans="1:7" s="6" customFormat="1" ht="24" customHeight="1">
      <c r="A84" s="6" t="s">
        <v>153</v>
      </c>
      <c r="C84" s="207">
        <f>E60/12</f>
        <v>375000</v>
      </c>
      <c r="E84" s="210"/>
      <c r="F84" s="210"/>
      <c r="G84" s="213"/>
    </row>
    <row r="85" spans="1:7" s="6" customFormat="1" ht="18">
      <c r="A85" s="6" t="s">
        <v>178</v>
      </c>
      <c r="C85" s="207">
        <f>E70/12</f>
        <v>250000</v>
      </c>
    </row>
    <row r="86" spans="1:7" s="6" customFormat="1" ht="18">
      <c r="A86" s="6" t="s">
        <v>179</v>
      </c>
      <c r="C86" s="207">
        <f>SUM(E71)/12</f>
        <v>450000</v>
      </c>
    </row>
    <row r="87" spans="1:7" s="6" customFormat="1" ht="18">
      <c r="A87" s="6" t="s">
        <v>60</v>
      </c>
      <c r="C87" s="208">
        <f>C85/C86</f>
        <v>0.55555555555555558</v>
      </c>
    </row>
    <row r="88" spans="1:7" s="6" customFormat="1" ht="18">
      <c r="A88" s="6" t="s">
        <v>180</v>
      </c>
      <c r="C88" s="207">
        <f>E72/12</f>
        <v>-200000</v>
      </c>
    </row>
    <row r="89" spans="1:7" s="6" customFormat="1" ht="18">
      <c r="A89" s="6" t="s">
        <v>181</v>
      </c>
      <c r="C89" s="207">
        <f>C88/D18</f>
        <v>-11111.111111111111</v>
      </c>
    </row>
  </sheetData>
  <mergeCells count="73">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C21"/>
    <mergeCell ref="D21:G21"/>
    <mergeCell ref="B22:C22"/>
    <mergeCell ref="D22:G22"/>
    <mergeCell ref="B23:C23"/>
    <mergeCell ref="D23:G23"/>
    <mergeCell ref="B24:C24"/>
    <mergeCell ref="D24:G24"/>
    <mergeCell ref="E30:F30"/>
    <mergeCell ref="E31:F31"/>
    <mergeCell ref="E32:F32"/>
    <mergeCell ref="E33:F33"/>
    <mergeCell ref="E34:F34"/>
    <mergeCell ref="E35:F35"/>
    <mergeCell ref="E36:F36"/>
    <mergeCell ref="D43:F43"/>
    <mergeCell ref="D44:F44"/>
    <mergeCell ref="D52:E52"/>
    <mergeCell ref="D53:E53"/>
    <mergeCell ref="D54:E54"/>
    <mergeCell ref="D55:E55"/>
    <mergeCell ref="B59:D59"/>
    <mergeCell ref="F59:H59"/>
    <mergeCell ref="B60:D60"/>
    <mergeCell ref="F60:H60"/>
    <mergeCell ref="B61:D61"/>
    <mergeCell ref="F61:H61"/>
    <mergeCell ref="B62:D62"/>
    <mergeCell ref="F62:H62"/>
    <mergeCell ref="F63:H63"/>
    <mergeCell ref="B64:D64"/>
    <mergeCell ref="F64:H64"/>
    <mergeCell ref="B65:D65"/>
    <mergeCell ref="F65:H65"/>
    <mergeCell ref="B66:D66"/>
    <mergeCell ref="F66:H66"/>
    <mergeCell ref="B67:D67"/>
    <mergeCell ref="F67:H67"/>
    <mergeCell ref="B68:D68"/>
    <mergeCell ref="F68:H68"/>
    <mergeCell ref="B69:D69"/>
    <mergeCell ref="F69:H69"/>
    <mergeCell ref="B70:D70"/>
    <mergeCell ref="F70:H70"/>
    <mergeCell ref="B71:D71"/>
    <mergeCell ref="F71:H71"/>
    <mergeCell ref="B72:D72"/>
    <mergeCell ref="F72:H72"/>
    <mergeCell ref="B73:D73"/>
    <mergeCell ref="B74:D74"/>
    <mergeCell ref="B77:H77"/>
    <mergeCell ref="B80:C80"/>
    <mergeCell ref="A1:C2"/>
    <mergeCell ref="F73:H74"/>
  </mergeCells>
  <phoneticPr fontId="1"/>
  <dataValidations count="3">
    <dataValidation type="list" allowBlank="1" showDropDown="0" showInputMessage="1" showErrorMessage="1" sqref="D22">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DropDown="0" showInputMessage="1" showErrorMessage="1" sqref="D31:D36">
      <formula1>"〇"</formula1>
    </dataValidation>
    <dataValidation type="list" allowBlank="1" showDropDown="0" showInputMessage="1" showErrorMessage="1" sqref="C31:C36">
      <formula1>#REF!</formula1>
    </dataValidation>
  </dataValidations>
  <pageMargins left="0.7" right="0.7" top="0.75" bottom="0.75" header="0.3" footer="0.3"/>
  <pageSetup paperSize="9" scale="37" fitToWidth="1" fitToHeight="1" orientation="portrait" usePrinterDefaults="1" r:id="rId1"/>
  <extLst>
    <ext xmlns:x14="http://schemas.microsoft.com/office/spreadsheetml/2009/9/main" uri="{CCE6A557-97BC-4b89-ADB6-D9C93CAAB3DF}">
      <x14:dataValidations xmlns:xm="http://schemas.microsoft.com/office/excel/2006/main" count="6">
        <x14:dataValidation type="list" allowBlank="1" showDropDown="0" showInputMessage="1" showErrorMessage="1">
          <x14:formula1>
            <xm:f>選択肢プルダウン!$F$2:$F$3</xm:f>
          </x14:formula1>
          <xm:sqref>D24</xm:sqref>
        </x14:dataValidation>
        <x14:dataValidation type="list" allowBlank="1" showDropDown="0" showInputMessage="1" showErrorMessage="1">
          <x14:formula1>
            <xm:f>選択肢プルダウン!$H$2:$H$4</xm:f>
          </x14:formula1>
          <xm:sqref>D23</xm:sqref>
        </x14:dataValidation>
        <x14:dataValidation type="list" allowBlank="1" showDropDown="0" showInputMessage="1" showErrorMessage="1">
          <x14:formula1>
            <xm:f>選択肢プルダウン!$C$2:$C$3</xm:f>
          </x14:formula1>
          <xm:sqref>F53:F55</xm:sqref>
        </x14:dataValidation>
        <x14:dataValidation type="list" allowBlank="1" showDropDown="0" showInputMessage="1" showErrorMessage="1">
          <x14:formula1>
            <xm:f>選択肢プルダウン!$C$6:$C$12</xm:f>
          </x14:formula1>
          <xm:sqref>D19:E19</xm:sqref>
        </x14:dataValidation>
        <x14:dataValidation type="list" allowBlank="1" showDropDown="0" showInputMessage="1" showErrorMessage="1">
          <x14:formula1>
            <xm:f>選択肢プルダウン!$D$6:$D$10</xm:f>
          </x14:formula1>
          <xm:sqref>F19</xm:sqref>
        </x14:dataValidation>
        <x14:dataValidation type="list" allowBlank="1" showDropDown="0" showInputMessage="1" showErrorMessage="1">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29"/>
  <sheetViews>
    <sheetView view="pageBreakPreview" topLeftCell="A4" zoomScale="115"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217" t="s">
        <v>184</v>
      </c>
      <c r="B1" s="217"/>
      <c r="C1" s="217"/>
      <c r="D1" s="217"/>
      <c r="E1" s="217"/>
    </row>
    <row r="2" spans="1:7" ht="21" customHeight="1">
      <c r="A2" s="218"/>
      <c r="B2" s="219" t="s">
        <v>187</v>
      </c>
    </row>
    <row r="3" spans="1:7" ht="21" customHeight="1">
      <c r="A3" s="218"/>
      <c r="B3" s="219" t="s">
        <v>188</v>
      </c>
    </row>
    <row r="4" spans="1:7" ht="21" customHeight="1">
      <c r="A4" s="218"/>
      <c r="B4" s="219"/>
    </row>
    <row r="5" spans="1:7">
      <c r="B5" s="219" t="s">
        <v>80</v>
      </c>
      <c r="C5" s="230"/>
    </row>
    <row r="6" spans="1:7">
      <c r="B6" s="220" t="s">
        <v>190</v>
      </c>
      <c r="C6" s="231" t="s">
        <v>192</v>
      </c>
    </row>
    <row r="7" spans="1:7">
      <c r="B7" s="221"/>
      <c r="C7" s="222" t="s">
        <v>23</v>
      </c>
    </row>
    <row r="8" spans="1:7">
      <c r="B8" s="222" t="s">
        <v>193</v>
      </c>
    </row>
    <row r="9" spans="1:7">
      <c r="B9" s="222" t="s">
        <v>196</v>
      </c>
    </row>
    <row r="10" spans="1:7" ht="19.5"/>
    <row r="11" spans="1:7" ht="38.25" customHeight="1">
      <c r="B11" s="223" t="s">
        <v>182</v>
      </c>
      <c r="C11" s="232" t="s">
        <v>197</v>
      </c>
      <c r="D11" s="232" t="s">
        <v>199</v>
      </c>
      <c r="E11" s="246" t="s">
        <v>200</v>
      </c>
    </row>
    <row r="12" spans="1:7" ht="73.5" customHeight="1">
      <c r="B12" s="224" t="s">
        <v>201</v>
      </c>
      <c r="C12" s="233" t="s">
        <v>202</v>
      </c>
      <c r="D12" s="239" t="s">
        <v>203</v>
      </c>
      <c r="E12" s="247" t="s">
        <v>204</v>
      </c>
    </row>
    <row r="13" spans="1:7" ht="73.5" customHeight="1">
      <c r="B13" s="224" t="s">
        <v>205</v>
      </c>
      <c r="C13" s="233" t="s">
        <v>206</v>
      </c>
      <c r="D13" s="239" t="s">
        <v>208</v>
      </c>
      <c r="E13" s="248" t="s">
        <v>209</v>
      </c>
    </row>
    <row r="14" spans="1:7" ht="73.5" customHeight="1">
      <c r="B14" s="225" t="s">
        <v>211</v>
      </c>
      <c r="C14" s="234" t="s">
        <v>198</v>
      </c>
      <c r="D14" s="240" t="s">
        <v>195</v>
      </c>
      <c r="E14" s="249" t="s">
        <v>212</v>
      </c>
    </row>
    <row r="15" spans="1:7" ht="73.5" customHeight="1">
      <c r="B15" s="225" t="s">
        <v>33</v>
      </c>
      <c r="C15" s="234" t="s">
        <v>213</v>
      </c>
      <c r="D15" s="240" t="s">
        <v>214</v>
      </c>
      <c r="E15" s="248" t="s">
        <v>215</v>
      </c>
      <c r="G15" s="6"/>
    </row>
    <row r="17" spans="1:5" ht="19.5">
      <c r="B17" s="8" t="s">
        <v>191</v>
      </c>
      <c r="C17" s="1"/>
      <c r="D17" s="1"/>
      <c r="E17" s="1"/>
    </row>
    <row r="18" spans="1:5" ht="21.75" customHeight="1">
      <c r="A18" s="7"/>
      <c r="B18" s="226" t="s">
        <v>186</v>
      </c>
      <c r="C18" s="226"/>
      <c r="D18" s="226"/>
      <c r="E18" s="226"/>
    </row>
    <row r="19" spans="1:5" ht="29.25" customHeight="1">
      <c r="B19" s="223"/>
      <c r="C19" s="232" t="s">
        <v>216</v>
      </c>
      <c r="D19" s="241" t="s">
        <v>217</v>
      </c>
      <c r="E19" s="250"/>
    </row>
    <row r="20" spans="1:5" ht="46.5" customHeight="1">
      <c r="B20" s="227" t="s">
        <v>20</v>
      </c>
      <c r="C20" s="235" t="s">
        <v>219</v>
      </c>
      <c r="D20" s="242" t="s">
        <v>169</v>
      </c>
      <c r="E20" s="251"/>
    </row>
    <row r="21" spans="1:5" ht="46.5" customHeight="1">
      <c r="B21" s="228"/>
      <c r="C21" s="236" t="s">
        <v>220</v>
      </c>
      <c r="D21" s="243" t="s">
        <v>221</v>
      </c>
      <c r="E21" s="252"/>
    </row>
    <row r="22" spans="1:5" ht="46.5" customHeight="1">
      <c r="B22" s="228"/>
      <c r="C22" s="237" t="s">
        <v>222</v>
      </c>
      <c r="D22" s="244" t="s">
        <v>194</v>
      </c>
      <c r="E22" s="253"/>
    </row>
    <row r="23" spans="1:5" ht="46.5" customHeight="1">
      <c r="B23" s="228"/>
      <c r="C23" s="237" t="s">
        <v>223</v>
      </c>
      <c r="D23" s="244" t="s">
        <v>107</v>
      </c>
      <c r="E23" s="253"/>
    </row>
    <row r="24" spans="1:5" ht="46.5" customHeight="1">
      <c r="B24" s="229"/>
      <c r="C24" s="238" t="s">
        <v>102</v>
      </c>
      <c r="D24" s="245" t="s">
        <v>145</v>
      </c>
      <c r="E24" s="254"/>
    </row>
    <row r="25" spans="1:5" ht="46.5" customHeight="1">
      <c r="B25" s="227" t="s">
        <v>225</v>
      </c>
      <c r="C25" s="235" t="s">
        <v>226</v>
      </c>
      <c r="D25" s="242" t="s">
        <v>230</v>
      </c>
      <c r="E25" s="251"/>
    </row>
    <row r="26" spans="1:5" ht="46.5" customHeight="1">
      <c r="B26" s="228"/>
      <c r="C26" s="236" t="s">
        <v>229</v>
      </c>
      <c r="D26" s="243" t="s">
        <v>231</v>
      </c>
      <c r="E26" s="252"/>
    </row>
    <row r="27" spans="1:5" ht="46.5" customHeight="1">
      <c r="B27" s="228"/>
      <c r="C27" s="237" t="s">
        <v>232</v>
      </c>
      <c r="D27" s="244" t="s">
        <v>30</v>
      </c>
      <c r="E27" s="253"/>
    </row>
    <row r="28" spans="1:5" ht="46.5" customHeight="1">
      <c r="B28" s="228"/>
      <c r="C28" s="237" t="s">
        <v>44</v>
      </c>
      <c r="D28" s="244" t="s">
        <v>234</v>
      </c>
      <c r="E28" s="253"/>
    </row>
    <row r="29" spans="1:5" ht="46.5" customHeight="1">
      <c r="B29" s="229"/>
      <c r="C29" s="238" t="s">
        <v>235</v>
      </c>
      <c r="D29" s="245" t="s">
        <v>236</v>
      </c>
      <c r="E29" s="254"/>
    </row>
  </sheetData>
  <mergeCells count="15">
    <mergeCell ref="A1:E1"/>
    <mergeCell ref="B18:E18"/>
    <mergeCell ref="D19:E19"/>
    <mergeCell ref="D20:E20"/>
    <mergeCell ref="D21:E21"/>
    <mergeCell ref="D22:E22"/>
    <mergeCell ref="D23:E23"/>
    <mergeCell ref="D24:E24"/>
    <mergeCell ref="D25:E25"/>
    <mergeCell ref="D26:E26"/>
    <mergeCell ref="D27:E27"/>
    <mergeCell ref="D28:E28"/>
    <mergeCell ref="D29:E29"/>
    <mergeCell ref="B20:B24"/>
    <mergeCell ref="B25:B29"/>
  </mergeCells>
  <phoneticPr fontId="1"/>
  <pageMargins left="0.7" right="0.7" top="0.75" bottom="0.75" header="0.3" footer="0.3"/>
  <pageSetup paperSize="9" scale="45"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H36"/>
  <sheetViews>
    <sheetView workbookViewId="0">
      <selection activeCell="E17" sqref="E17"/>
    </sheetView>
  </sheetViews>
  <sheetFormatPr defaultRowHeight="18.75"/>
  <cols>
    <col min="1" max="1" width="27.375" customWidth="1"/>
  </cols>
  <sheetData>
    <row r="2" spans="1:8">
      <c r="A2" t="s">
        <v>237</v>
      </c>
      <c r="C2" t="s">
        <v>113</v>
      </c>
      <c r="F2" t="s">
        <v>138</v>
      </c>
      <c r="H2" t="s">
        <v>238</v>
      </c>
    </row>
    <row r="3" spans="1:8">
      <c r="A3" t="s">
        <v>239</v>
      </c>
      <c r="C3" t="s">
        <v>173</v>
      </c>
      <c r="F3" t="s">
        <v>240</v>
      </c>
      <c r="H3" t="s">
        <v>241</v>
      </c>
    </row>
    <row r="4" spans="1:8">
      <c r="A4" t="s">
        <v>242</v>
      </c>
      <c r="H4" t="s">
        <v>189</v>
      </c>
    </row>
    <row r="5" spans="1:8">
      <c r="A5" t="s">
        <v>243</v>
      </c>
    </row>
    <row r="6" spans="1:8" ht="19.5">
      <c r="A6" t="s">
        <v>228</v>
      </c>
      <c r="C6" s="7" t="s">
        <v>58</v>
      </c>
      <c r="D6" s="255" t="s">
        <v>37</v>
      </c>
      <c r="E6" s="6" t="s">
        <v>59</v>
      </c>
    </row>
    <row r="7" spans="1:8" ht="19.5">
      <c r="A7" t="s">
        <v>244</v>
      </c>
      <c r="C7" s="7" t="s">
        <v>245</v>
      </c>
      <c r="D7" s="255" t="s">
        <v>246</v>
      </c>
      <c r="E7" s="6" t="s">
        <v>247</v>
      </c>
    </row>
    <row r="8" spans="1:8">
      <c r="A8" t="s">
        <v>249</v>
      </c>
      <c r="C8" s="6" t="s">
        <v>251</v>
      </c>
      <c r="D8" s="255" t="s">
        <v>114</v>
      </c>
      <c r="E8" s="6" t="s">
        <v>252</v>
      </c>
    </row>
    <row r="9" spans="1:8">
      <c r="A9" t="s">
        <v>253</v>
      </c>
      <c r="C9" s="6" t="s">
        <v>55</v>
      </c>
      <c r="D9" s="255" t="s">
        <v>254</v>
      </c>
      <c r="E9" s="6" t="s">
        <v>256</v>
      </c>
    </row>
    <row r="10" spans="1:8">
      <c r="A10" t="s">
        <v>257</v>
      </c>
      <c r="C10" s="6" t="s">
        <v>258</v>
      </c>
      <c r="D10" s="255" t="s">
        <v>133</v>
      </c>
      <c r="E10" s="6" t="s">
        <v>65</v>
      </c>
    </row>
    <row r="11" spans="1:8">
      <c r="A11" t="s">
        <v>259</v>
      </c>
      <c r="C11" s="6" t="s">
        <v>227</v>
      </c>
      <c r="D11" s="255"/>
      <c r="E11" s="6" t="s">
        <v>260</v>
      </c>
    </row>
    <row r="12" spans="1:8">
      <c r="A12" t="s">
        <v>248</v>
      </c>
      <c r="C12" s="6" t="s">
        <v>262</v>
      </c>
      <c r="D12" s="255"/>
      <c r="E12" s="6" t="s">
        <v>263</v>
      </c>
    </row>
    <row r="13" spans="1:8">
      <c r="A13" t="s">
        <v>264</v>
      </c>
      <c r="E13" s="6" t="s">
        <v>265</v>
      </c>
    </row>
    <row r="14" spans="1:8">
      <c r="A14" t="s">
        <v>261</v>
      </c>
    </row>
    <row r="15" spans="1:8">
      <c r="A15" t="s">
        <v>22</v>
      </c>
    </row>
    <row r="16" spans="1:8">
      <c r="A16" t="s">
        <v>266</v>
      </c>
    </row>
    <row r="17" spans="1:1">
      <c r="A17" t="s">
        <v>267</v>
      </c>
    </row>
    <row r="18" spans="1:1">
      <c r="A18" t="s">
        <v>123</v>
      </c>
    </row>
    <row r="19" spans="1:1">
      <c r="A19" t="s">
        <v>268</v>
      </c>
    </row>
    <row r="20" spans="1:1">
      <c r="A20" t="s">
        <v>105</v>
      </c>
    </row>
    <row r="21" spans="1:1">
      <c r="A21" t="s">
        <v>185</v>
      </c>
    </row>
    <row r="22" spans="1:1">
      <c r="A22" t="s">
        <v>163</v>
      </c>
    </row>
    <row r="23" spans="1:1">
      <c r="A23" t="s">
        <v>269</v>
      </c>
    </row>
    <row r="24" spans="1:1">
      <c r="A24" t="s">
        <v>270</v>
      </c>
    </row>
    <row r="25" spans="1:1">
      <c r="A25" t="s">
        <v>271</v>
      </c>
    </row>
    <row r="26" spans="1:1">
      <c r="A26" t="s">
        <v>167</v>
      </c>
    </row>
    <row r="27" spans="1:1">
      <c r="A27" t="s">
        <v>272</v>
      </c>
    </row>
    <row r="28" spans="1:1">
      <c r="A28" t="s">
        <v>273</v>
      </c>
    </row>
    <row r="29" spans="1:1">
      <c r="A29" t="s">
        <v>176</v>
      </c>
    </row>
    <row r="30" spans="1:1">
      <c r="A30" t="s">
        <v>274</v>
      </c>
    </row>
    <row r="31" spans="1:1">
      <c r="A31" t="s">
        <v>117</v>
      </c>
    </row>
    <row r="32" spans="1:1">
      <c r="A32" t="s">
        <v>275</v>
      </c>
    </row>
    <row r="33" spans="1:1">
      <c r="A33" t="s">
        <v>74</v>
      </c>
    </row>
    <row r="34" spans="1:1">
      <c r="A34" t="s">
        <v>250</v>
      </c>
    </row>
    <row r="35" spans="1:1">
      <c r="A35" t="s">
        <v>276</v>
      </c>
    </row>
    <row r="36" spans="1:1">
      <c r="A36" t="s">
        <v>277</v>
      </c>
    </row>
  </sheetData>
  <phoneticPr fontId="1"/>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2:M47"/>
  <sheetViews>
    <sheetView showGridLines="0" view="pageBreakPreview" zoomScale="85"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262" t="s">
        <v>32</v>
      </c>
      <c r="D2" s="262"/>
      <c r="E2" s="262"/>
    </row>
    <row r="3" spans="2:6" ht="9" customHeight="1">
      <c r="C3" s="13"/>
      <c r="D3" s="13"/>
      <c r="E3" s="13"/>
    </row>
    <row r="4" spans="2:6">
      <c r="C4" s="263" t="s">
        <v>29</v>
      </c>
      <c r="D4" s="280"/>
      <c r="E4" s="280"/>
    </row>
    <row r="5" spans="2:6">
      <c r="C5" s="264" t="s">
        <v>38</v>
      </c>
      <c r="D5" s="280"/>
      <c r="E5" s="280"/>
    </row>
    <row r="6" spans="2:6">
      <c r="C6" s="265" t="s">
        <v>41</v>
      </c>
      <c r="D6" s="280"/>
      <c r="E6" s="280"/>
    </row>
    <row r="7" spans="2:6">
      <c r="C7" s="264" t="s">
        <v>8</v>
      </c>
      <c r="D7" s="280"/>
      <c r="E7" s="280"/>
    </row>
    <row r="8" spans="2:6">
      <c r="C8" s="264" t="s">
        <v>46</v>
      </c>
      <c r="D8" s="280"/>
      <c r="E8" s="280"/>
    </row>
    <row r="9" spans="2:6">
      <c r="C9" s="265" t="s">
        <v>11</v>
      </c>
      <c r="D9" s="280"/>
      <c r="E9" s="280"/>
      <c r="F9" s="167"/>
    </row>
    <row r="10" spans="2:6">
      <c r="C10" s="265" t="s">
        <v>278</v>
      </c>
      <c r="D10" s="280"/>
      <c r="E10" s="280"/>
    </row>
    <row r="11" spans="2:6">
      <c r="C11" s="265" t="s">
        <v>85</v>
      </c>
      <c r="D11" s="280"/>
      <c r="E11" s="280"/>
      <c r="F11" s="167"/>
    </row>
    <row r="12" spans="2:6">
      <c r="C12" s="265" t="s">
        <v>279</v>
      </c>
      <c r="D12" s="280"/>
      <c r="E12" s="280"/>
      <c r="F12" s="167"/>
    </row>
    <row r="13" spans="2:6" ht="12.75" customHeight="1">
      <c r="C13" s="266"/>
    </row>
    <row r="14" spans="2:6">
      <c r="B14" s="6" t="s">
        <v>137</v>
      </c>
    </row>
    <row r="15" spans="2:6">
      <c r="C15" s="267"/>
      <c r="D15" s="269" t="s">
        <v>81</v>
      </c>
      <c r="E15" s="269" t="s">
        <v>83</v>
      </c>
      <c r="F15" s="269" t="s">
        <v>280</v>
      </c>
    </row>
    <row r="16" spans="2:6">
      <c r="C16" s="265" t="s">
        <v>84</v>
      </c>
      <c r="D16" s="280"/>
      <c r="E16" s="294">
        <v>0</v>
      </c>
      <c r="F16" s="295">
        <v>0</v>
      </c>
    </row>
    <row r="17" spans="2:13">
      <c r="C17" s="265" t="s">
        <v>87</v>
      </c>
      <c r="D17" s="280"/>
      <c r="E17" s="294">
        <v>0</v>
      </c>
      <c r="F17" s="295">
        <v>0</v>
      </c>
    </row>
    <row r="18" spans="2:13">
      <c r="C18" s="265" t="s">
        <v>42</v>
      </c>
      <c r="D18" s="280"/>
      <c r="E18" s="295">
        <v>0</v>
      </c>
      <c r="F18" s="295">
        <v>0</v>
      </c>
    </row>
    <row r="19" spans="2:13">
      <c r="C19" s="265" t="s">
        <v>88</v>
      </c>
      <c r="D19" s="280"/>
      <c r="E19" s="294">
        <v>0</v>
      </c>
      <c r="F19" s="295">
        <v>0</v>
      </c>
    </row>
    <row r="20" spans="2:13">
      <c r="C20" s="265" t="s">
        <v>35</v>
      </c>
      <c r="D20" s="280"/>
      <c r="E20" s="295">
        <v>0</v>
      </c>
      <c r="F20" s="295">
        <v>0</v>
      </c>
    </row>
    <row r="21" spans="2:13" ht="70.5" customHeight="1">
      <c r="C21" s="268" t="s">
        <v>14</v>
      </c>
      <c r="D21" s="268"/>
      <c r="E21" s="268"/>
    </row>
    <row r="22" spans="2:13">
      <c r="B22" s="256" t="s">
        <v>40</v>
      </c>
      <c r="D22" s="281"/>
    </row>
    <row r="23" spans="2:13" ht="24.75" customHeight="1">
      <c r="B23" s="257"/>
      <c r="C23" s="269" t="s">
        <v>96</v>
      </c>
      <c r="D23" s="282" t="s">
        <v>281</v>
      </c>
      <c r="E23" s="296" t="s">
        <v>282</v>
      </c>
      <c r="F23" s="269" t="s">
        <v>115</v>
      </c>
      <c r="M23" t="s">
        <v>165</v>
      </c>
    </row>
    <row r="24" spans="2:13" ht="22.5" customHeight="1">
      <c r="B24" s="258" t="s">
        <v>283</v>
      </c>
      <c r="C24" s="270" t="s">
        <v>19</v>
      </c>
      <c r="D24" s="283">
        <v>0</v>
      </c>
      <c r="E24" s="297"/>
      <c r="F24" s="307"/>
      <c r="M24" t="s">
        <v>284</v>
      </c>
    </row>
    <row r="25" spans="2:13" ht="22.5" customHeight="1">
      <c r="B25" s="259"/>
      <c r="C25" s="270" t="s">
        <v>285</v>
      </c>
      <c r="D25" s="284"/>
      <c r="E25" s="298">
        <v>0</v>
      </c>
      <c r="F25" s="307"/>
    </row>
    <row r="26" spans="2:13" ht="22.5" customHeight="1">
      <c r="B26" s="259"/>
      <c r="C26" s="270" t="s">
        <v>286</v>
      </c>
      <c r="D26" s="285">
        <v>0</v>
      </c>
      <c r="E26" s="298">
        <v>0</v>
      </c>
      <c r="F26" s="307" t="s">
        <v>287</v>
      </c>
    </row>
    <row r="27" spans="2:13" ht="22.5" customHeight="1">
      <c r="B27" s="260" t="s">
        <v>207</v>
      </c>
      <c r="C27" s="271" t="s">
        <v>288</v>
      </c>
      <c r="D27" s="286">
        <f>SUM(D30:D34,D35:D35)</f>
        <v>0</v>
      </c>
      <c r="E27" s="299">
        <f>SUM(E30:E35)</f>
        <v>0</v>
      </c>
      <c r="F27" s="308" t="s">
        <v>289</v>
      </c>
    </row>
    <row r="28" spans="2:13" ht="22.5" customHeight="1">
      <c r="B28" s="260"/>
      <c r="C28" s="272" t="s">
        <v>119</v>
      </c>
      <c r="D28" s="287"/>
      <c r="E28" s="300"/>
      <c r="F28" s="309"/>
    </row>
    <row r="29" spans="2:13" ht="22.5" customHeight="1">
      <c r="B29" s="260"/>
      <c r="C29" s="273" t="s">
        <v>233</v>
      </c>
      <c r="D29" s="288"/>
      <c r="E29" s="301"/>
      <c r="F29" s="310" t="s">
        <v>78</v>
      </c>
    </row>
    <row r="30" spans="2:13" ht="22.5" customHeight="1">
      <c r="B30" s="260"/>
      <c r="C30" s="272" t="s">
        <v>290</v>
      </c>
      <c r="D30" s="289"/>
      <c r="E30" s="301"/>
      <c r="F30" s="311"/>
    </row>
    <row r="31" spans="2:13" ht="22.5" customHeight="1">
      <c r="B31" s="260"/>
      <c r="C31" s="272" t="s">
        <v>291</v>
      </c>
      <c r="D31" s="286"/>
      <c r="E31" s="301"/>
      <c r="F31" s="311"/>
    </row>
    <row r="32" spans="2:13" ht="22.5" customHeight="1">
      <c r="B32" s="260"/>
      <c r="C32" s="272" t="s">
        <v>130</v>
      </c>
      <c r="D32" s="286"/>
      <c r="E32" s="301"/>
      <c r="F32" s="311"/>
    </row>
    <row r="33" spans="2:6" ht="22.5" customHeight="1">
      <c r="B33" s="260"/>
      <c r="C33" s="272" t="s">
        <v>292</v>
      </c>
      <c r="D33" s="286"/>
      <c r="E33" s="301"/>
      <c r="F33" s="311"/>
    </row>
    <row r="34" spans="2:6" ht="22.5" customHeight="1">
      <c r="B34" s="260"/>
      <c r="C34" s="272" t="s">
        <v>293</v>
      </c>
      <c r="D34" s="286"/>
      <c r="E34" s="301"/>
      <c r="F34" s="311"/>
    </row>
    <row r="35" spans="2:6" ht="22.5" customHeight="1">
      <c r="B35" s="260"/>
      <c r="C35" s="274" t="s">
        <v>24</v>
      </c>
      <c r="D35" s="285"/>
      <c r="E35" s="302"/>
      <c r="F35" s="307"/>
    </row>
    <row r="36" spans="2:6" ht="39" customHeight="1">
      <c r="C36" s="275" t="s">
        <v>136</v>
      </c>
      <c r="D36" s="290">
        <f>D24-D27</f>
        <v>0</v>
      </c>
      <c r="E36" s="303"/>
      <c r="F36" s="308" t="s">
        <v>294</v>
      </c>
    </row>
    <row r="37" spans="2:6" ht="57.75" customHeight="1">
      <c r="C37" s="275" t="s">
        <v>295</v>
      </c>
      <c r="D37" s="290">
        <v>0</v>
      </c>
      <c r="E37" s="303"/>
      <c r="F37" s="175" t="s">
        <v>210</v>
      </c>
    </row>
    <row r="38" spans="2:6" ht="28.5" customHeight="1">
      <c r="C38" s="271" t="s">
        <v>296</v>
      </c>
      <c r="D38" s="290">
        <f>D24-(D27+D37)</f>
        <v>0</v>
      </c>
      <c r="E38" s="303"/>
      <c r="F38" s="308" t="s">
        <v>289</v>
      </c>
    </row>
    <row r="39" spans="2:6" ht="22.5" customHeight="1">
      <c r="C39" s="271" t="s">
        <v>297</v>
      </c>
      <c r="D39" s="290">
        <v>0</v>
      </c>
      <c r="E39" s="304"/>
      <c r="F39" s="312" t="s">
        <v>224</v>
      </c>
    </row>
    <row r="40" spans="2:6" ht="22.5" customHeight="1">
      <c r="C40" s="271" t="s">
        <v>298</v>
      </c>
      <c r="D40" s="290">
        <v>0</v>
      </c>
      <c r="E40" s="304"/>
      <c r="F40" s="312"/>
    </row>
    <row r="41" spans="2:6" ht="22.5" customHeight="1">
      <c r="C41" s="276" t="s">
        <v>18</v>
      </c>
      <c r="D41" s="291">
        <v>0</v>
      </c>
      <c r="E41" s="305"/>
      <c r="F41" s="312"/>
    </row>
    <row r="42" spans="2:6" ht="22.5" customHeight="1">
      <c r="C42" s="277"/>
      <c r="D42" s="292"/>
      <c r="E42" s="306"/>
      <c r="F42" s="313"/>
    </row>
    <row r="43" spans="2:6">
      <c r="B43" s="261" t="s">
        <v>255</v>
      </c>
    </row>
    <row r="44" spans="2:6" ht="83.25" customHeight="1">
      <c r="C44" s="278"/>
      <c r="D44" s="293"/>
      <c r="E44" s="293"/>
      <c r="F44" s="314"/>
    </row>
    <row r="45" spans="2:6">
      <c r="C45" s="277"/>
      <c r="D45" s="277"/>
      <c r="E45" s="277"/>
      <c r="F45" s="277"/>
    </row>
    <row r="46" spans="2:6">
      <c r="C46" s="277"/>
      <c r="D46" s="277"/>
      <c r="E46" s="277"/>
      <c r="F46" s="277"/>
    </row>
    <row r="47" spans="2:6" ht="12.75" customHeight="1">
      <c r="C47" s="279"/>
      <c r="D47" s="279"/>
      <c r="E47" s="279"/>
    </row>
  </sheetData>
  <mergeCells count="15">
    <mergeCell ref="C2:E2"/>
    <mergeCell ref="D4:E4"/>
    <mergeCell ref="D5:E5"/>
    <mergeCell ref="D6:E6"/>
    <mergeCell ref="D7:E7"/>
    <mergeCell ref="D8:E8"/>
    <mergeCell ref="D9:E9"/>
    <mergeCell ref="D10:E10"/>
    <mergeCell ref="D11:E11"/>
    <mergeCell ref="D12:E12"/>
    <mergeCell ref="C21:E21"/>
    <mergeCell ref="C44:F44"/>
    <mergeCell ref="B24:B26"/>
    <mergeCell ref="F39:F41"/>
    <mergeCell ref="B27:B35"/>
  </mergeCells>
  <phoneticPr fontId="1"/>
  <pageMargins left="0.7" right="0.7" top="0.75" bottom="0.75" header="0.3" footer="0.3"/>
  <pageSetup paperSize="9" scale="5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2:M47"/>
  <sheetViews>
    <sheetView showGridLines="0" view="pageBreakPreview" zoomScale="85"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15" t="s">
        <v>32</v>
      </c>
      <c r="B2" s="315"/>
      <c r="C2" s="315"/>
      <c r="D2" s="315"/>
      <c r="E2" s="315"/>
      <c r="F2" s="315"/>
    </row>
    <row r="3" spans="1:6" ht="9" customHeight="1">
      <c r="C3" s="13"/>
      <c r="D3" s="13"/>
      <c r="E3" s="13"/>
    </row>
    <row r="4" spans="1:6">
      <c r="C4" s="263" t="s">
        <v>29</v>
      </c>
      <c r="D4" s="316" t="s">
        <v>299</v>
      </c>
      <c r="E4" s="316"/>
    </row>
    <row r="5" spans="1:6">
      <c r="C5" s="264" t="s">
        <v>38</v>
      </c>
      <c r="D5" s="316" t="s">
        <v>94</v>
      </c>
      <c r="E5" s="316"/>
    </row>
    <row r="6" spans="1:6">
      <c r="C6" s="265" t="s">
        <v>41</v>
      </c>
      <c r="D6" s="317" t="s">
        <v>82</v>
      </c>
      <c r="E6" s="316"/>
    </row>
    <row r="7" spans="1:6">
      <c r="C7" s="264" t="s">
        <v>8</v>
      </c>
      <c r="D7" s="316">
        <v>12345678</v>
      </c>
      <c r="E7" s="316"/>
    </row>
    <row r="8" spans="1:6">
      <c r="C8" s="264" t="s">
        <v>46</v>
      </c>
      <c r="D8" s="317">
        <v>45017</v>
      </c>
      <c r="E8" s="316"/>
    </row>
    <row r="9" spans="1:6">
      <c r="C9" s="265" t="s">
        <v>11</v>
      </c>
      <c r="D9" s="316" t="s">
        <v>165</v>
      </c>
      <c r="E9" s="316"/>
      <c r="F9" s="167"/>
    </row>
    <row r="10" spans="1:6">
      <c r="C10" s="265" t="s">
        <v>278</v>
      </c>
      <c r="D10" s="316" t="s">
        <v>300</v>
      </c>
      <c r="E10" s="316"/>
    </row>
    <row r="11" spans="1:6">
      <c r="C11" s="265" t="s">
        <v>85</v>
      </c>
      <c r="D11" s="316" t="s">
        <v>218</v>
      </c>
      <c r="E11" s="316"/>
      <c r="F11" s="167"/>
    </row>
    <row r="12" spans="1:6">
      <c r="C12" s="265" t="s">
        <v>279</v>
      </c>
      <c r="D12" s="316" t="s">
        <v>301</v>
      </c>
      <c r="E12" s="316"/>
      <c r="F12" s="167"/>
    </row>
    <row r="13" spans="1:6" ht="12.75" customHeight="1">
      <c r="C13" s="266"/>
    </row>
    <row r="14" spans="1:6">
      <c r="B14" s="6" t="s">
        <v>98</v>
      </c>
    </row>
    <row r="15" spans="1:6">
      <c r="C15" s="267"/>
      <c r="D15" s="269" t="s">
        <v>81</v>
      </c>
      <c r="E15" s="269" t="s">
        <v>83</v>
      </c>
      <c r="F15" s="269" t="s">
        <v>280</v>
      </c>
    </row>
    <row r="16" spans="1:6">
      <c r="C16" s="265" t="s">
        <v>84</v>
      </c>
      <c r="D16" s="318" t="s">
        <v>17</v>
      </c>
      <c r="E16" s="294">
        <v>6000000</v>
      </c>
      <c r="F16" s="295">
        <v>1000000</v>
      </c>
    </row>
    <row r="17" spans="2:13">
      <c r="C17" s="265" t="s">
        <v>87</v>
      </c>
      <c r="D17" s="318" t="s">
        <v>156</v>
      </c>
      <c r="E17" s="294">
        <v>1000000</v>
      </c>
      <c r="F17" s="295">
        <v>300000</v>
      </c>
    </row>
    <row r="18" spans="2:13">
      <c r="C18" s="265" t="s">
        <v>42</v>
      </c>
      <c r="D18" s="280"/>
      <c r="E18" s="295">
        <v>0</v>
      </c>
      <c r="F18" s="295">
        <v>0</v>
      </c>
    </row>
    <row r="19" spans="2:13">
      <c r="C19" s="265" t="s">
        <v>88</v>
      </c>
      <c r="D19" s="280"/>
      <c r="E19" s="294">
        <v>0</v>
      </c>
      <c r="F19" s="295">
        <v>0</v>
      </c>
    </row>
    <row r="20" spans="2:13">
      <c r="C20" s="265" t="s">
        <v>35</v>
      </c>
      <c r="D20" s="280"/>
      <c r="E20" s="295">
        <v>0</v>
      </c>
      <c r="F20" s="295">
        <v>0</v>
      </c>
    </row>
    <row r="21" spans="2:13" ht="70.5" customHeight="1">
      <c r="C21" s="268" t="s">
        <v>14</v>
      </c>
      <c r="D21" s="268"/>
      <c r="E21" s="268"/>
    </row>
    <row r="22" spans="2:13">
      <c r="B22" s="256" t="s">
        <v>302</v>
      </c>
      <c r="D22" s="281"/>
    </row>
    <row r="23" spans="2:13" ht="24.75" customHeight="1">
      <c r="B23" s="257"/>
      <c r="C23" s="269" t="s">
        <v>96</v>
      </c>
      <c r="D23" s="282" t="s">
        <v>281</v>
      </c>
      <c r="E23" s="296" t="s">
        <v>282</v>
      </c>
      <c r="F23" s="269" t="s">
        <v>115</v>
      </c>
      <c r="M23" t="s">
        <v>165</v>
      </c>
    </row>
    <row r="24" spans="2:13" ht="22.5" customHeight="1">
      <c r="B24" s="258" t="s">
        <v>283</v>
      </c>
      <c r="C24" s="270" t="s">
        <v>19</v>
      </c>
      <c r="D24" s="319">
        <v>8000000</v>
      </c>
      <c r="E24" s="297"/>
      <c r="F24" s="307"/>
      <c r="M24" t="s">
        <v>284</v>
      </c>
    </row>
    <row r="25" spans="2:13" ht="22.5" customHeight="1">
      <c r="B25" s="259"/>
      <c r="C25" s="270" t="s">
        <v>285</v>
      </c>
      <c r="D25" s="284"/>
      <c r="E25" s="322">
        <v>25135790</v>
      </c>
      <c r="F25" s="307"/>
    </row>
    <row r="26" spans="2:13" ht="22.5" customHeight="1">
      <c r="B26" s="259"/>
      <c r="C26" s="270" t="s">
        <v>286</v>
      </c>
      <c r="D26" s="320">
        <v>0</v>
      </c>
      <c r="E26" s="322">
        <v>3600000</v>
      </c>
      <c r="F26" s="307" t="s">
        <v>287</v>
      </c>
    </row>
    <row r="27" spans="2:13" ht="22.5" customHeight="1">
      <c r="B27" s="260" t="s">
        <v>207</v>
      </c>
      <c r="C27" s="271" t="s">
        <v>288</v>
      </c>
      <c r="D27" s="286">
        <v>1300000</v>
      </c>
      <c r="E27" s="299">
        <v>24750000</v>
      </c>
      <c r="F27" s="308" t="s">
        <v>289</v>
      </c>
    </row>
    <row r="28" spans="2:13" ht="22.5" customHeight="1">
      <c r="B28" s="260"/>
      <c r="C28" s="272" t="s">
        <v>119</v>
      </c>
      <c r="D28" s="287"/>
      <c r="E28" s="300"/>
      <c r="F28" s="309"/>
    </row>
    <row r="29" spans="2:13" ht="22.5" customHeight="1">
      <c r="B29" s="260"/>
      <c r="C29" s="273" t="s">
        <v>233</v>
      </c>
      <c r="D29" s="288"/>
      <c r="E29" s="301">
        <v>15000000</v>
      </c>
      <c r="F29" s="310" t="s">
        <v>78</v>
      </c>
    </row>
    <row r="30" spans="2:13" ht="22.5" customHeight="1">
      <c r="B30" s="260"/>
      <c r="C30" s="272" t="s">
        <v>290</v>
      </c>
      <c r="D30" s="289">
        <v>300000</v>
      </c>
      <c r="E30" s="301">
        <v>0</v>
      </c>
      <c r="F30" s="311"/>
    </row>
    <row r="31" spans="2:13" ht="22.5" customHeight="1">
      <c r="B31" s="260"/>
      <c r="C31" s="272" t="s">
        <v>291</v>
      </c>
      <c r="D31" s="286">
        <v>10000</v>
      </c>
      <c r="E31" s="301">
        <v>50000</v>
      </c>
      <c r="F31" s="311"/>
    </row>
    <row r="32" spans="2:13" ht="22.5" customHeight="1">
      <c r="B32" s="260"/>
      <c r="C32" s="272" t="s">
        <v>130</v>
      </c>
      <c r="D32" s="321">
        <v>50000</v>
      </c>
      <c r="E32" s="323">
        <v>300000</v>
      </c>
      <c r="F32" s="311"/>
    </row>
    <row r="33" spans="2:6" ht="22.5" customHeight="1">
      <c r="B33" s="260"/>
      <c r="C33" s="272" t="s">
        <v>292</v>
      </c>
      <c r="D33" s="286">
        <v>300000</v>
      </c>
      <c r="E33" s="301">
        <v>900000</v>
      </c>
      <c r="F33" s="311"/>
    </row>
    <row r="34" spans="2:6" ht="22.5" customHeight="1">
      <c r="B34" s="260"/>
      <c r="C34" s="272" t="s">
        <v>293</v>
      </c>
      <c r="D34" s="286">
        <v>500000</v>
      </c>
      <c r="E34" s="301">
        <v>2000000</v>
      </c>
      <c r="F34" s="311"/>
    </row>
    <row r="35" spans="2:6" ht="22.5" customHeight="1">
      <c r="B35" s="260"/>
      <c r="C35" s="274" t="s">
        <v>24</v>
      </c>
      <c r="D35" s="285">
        <v>800000</v>
      </c>
      <c r="E35" s="302">
        <v>6000000</v>
      </c>
      <c r="F35" s="307"/>
    </row>
    <row r="36" spans="2:6" ht="39" customHeight="1">
      <c r="C36" s="275" t="s">
        <v>136</v>
      </c>
      <c r="D36" s="290">
        <f>D24-D27</f>
        <v>6700000</v>
      </c>
      <c r="E36" s="303"/>
      <c r="F36" s="308" t="s">
        <v>294</v>
      </c>
    </row>
    <row r="37" spans="2:6" ht="57.75" customHeight="1">
      <c r="C37" s="275" t="s">
        <v>295</v>
      </c>
      <c r="D37" s="290">
        <v>6700000</v>
      </c>
      <c r="E37" s="303"/>
      <c r="F37" s="175" t="s">
        <v>210</v>
      </c>
    </row>
    <row r="38" spans="2:6" ht="28.5" customHeight="1">
      <c r="C38" s="271" t="s">
        <v>296</v>
      </c>
      <c r="D38" s="290">
        <f>D24-(D27+D37)</f>
        <v>0</v>
      </c>
      <c r="E38" s="303"/>
      <c r="F38" s="308" t="s">
        <v>289</v>
      </c>
    </row>
    <row r="39" spans="2:6" ht="22.5" customHeight="1">
      <c r="C39" s="271" t="s">
        <v>297</v>
      </c>
      <c r="D39" s="290">
        <v>0</v>
      </c>
      <c r="E39" s="304"/>
      <c r="F39" s="312" t="s">
        <v>224</v>
      </c>
    </row>
    <row r="40" spans="2:6" ht="22.5" customHeight="1">
      <c r="C40" s="271" t="s">
        <v>298</v>
      </c>
      <c r="D40" s="290">
        <v>0</v>
      </c>
      <c r="E40" s="304"/>
      <c r="F40" s="312"/>
    </row>
    <row r="41" spans="2:6" ht="22.5" customHeight="1">
      <c r="C41" s="276" t="s">
        <v>18</v>
      </c>
      <c r="D41" s="291">
        <v>0</v>
      </c>
      <c r="E41" s="305"/>
      <c r="F41" s="312"/>
    </row>
    <row r="42" spans="2:6" ht="22.5" customHeight="1">
      <c r="C42" s="277"/>
      <c r="D42" s="292"/>
      <c r="E42" s="306"/>
      <c r="F42" s="313"/>
    </row>
    <row r="43" spans="2:6">
      <c r="B43" s="261" t="s">
        <v>255</v>
      </c>
    </row>
    <row r="44" spans="2:6" ht="83.25" customHeight="1">
      <c r="C44" s="278"/>
      <c r="D44" s="293"/>
      <c r="E44" s="293"/>
      <c r="F44" s="314"/>
    </row>
    <row r="45" spans="2:6">
      <c r="C45" s="277"/>
      <c r="D45" s="277"/>
      <c r="E45" s="277"/>
      <c r="F45" s="277"/>
    </row>
    <row r="46" spans="2:6">
      <c r="C46" s="277"/>
      <c r="D46" s="277"/>
      <c r="E46" s="277"/>
      <c r="F46" s="277"/>
    </row>
    <row r="47" spans="2:6" ht="12.75" customHeight="1">
      <c r="C47" s="279"/>
      <c r="D47" s="279"/>
      <c r="E47" s="279"/>
    </row>
  </sheetData>
  <mergeCells count="15">
    <mergeCell ref="A2:F2"/>
    <mergeCell ref="D4:E4"/>
    <mergeCell ref="D5:E5"/>
    <mergeCell ref="D6:E6"/>
    <mergeCell ref="D7:E7"/>
    <mergeCell ref="D8:E8"/>
    <mergeCell ref="D9:E9"/>
    <mergeCell ref="D10:E10"/>
    <mergeCell ref="D11:E11"/>
    <mergeCell ref="D12:E12"/>
    <mergeCell ref="C21:E21"/>
    <mergeCell ref="C44:F44"/>
    <mergeCell ref="B24:B26"/>
    <mergeCell ref="F39:F41"/>
    <mergeCell ref="B27:B35"/>
  </mergeCells>
  <phoneticPr fontId="1"/>
  <pageMargins left="0.7" right="0.7" top="0.75" bottom="0.75" header="0.3" footer="0.3"/>
  <pageSetup paperSize="9" scale="5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A型用</vt:lpstr>
      <vt:lpstr>B型用</vt:lpstr>
      <vt:lpstr>A型用【記入例】</vt:lpstr>
      <vt:lpstr>B型用【記入例】</vt:lpstr>
      <vt:lpstr>【参考】関連企業等の判断</vt:lpstr>
      <vt:lpstr>選択肢プルダウン</vt:lpstr>
      <vt:lpstr xml:space="preserve">作業シート（R4年度）【事業所名を記載ください】 </vt:lpstr>
      <vt:lpstr xml:space="preserve">記入例１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高橋 美有(takahashi-miyu)</dc:creator>
  <cp:lastModifiedBy>Administrator</cp:lastModifiedBy>
  <dcterms:created xsi:type="dcterms:W3CDTF">2024-10-15T04:48:20Z</dcterms:created>
  <dcterms:modified xsi:type="dcterms:W3CDTF">2025-12-11T06:36:35Z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2025-12-11T06:36:35Z</vt:filetime>
  </property>
</Properties>
</file>