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220"/>
  </bookViews>
  <sheets>
    <sheet name="結核健康診断基準額内訳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" authorId="0">
      <text>
        <r>
          <rPr>
            <sz val="11"/>
            <color theme="1"/>
            <rFont val="游ゴシック"/>
          </rPr>
          <t>自動計算</t>
        </r>
      </text>
    </comment>
    <comment ref="A11" authorId="0">
      <text>
        <r>
          <rPr>
            <sz val="11"/>
            <color theme="1"/>
            <rFont val="游ゴシック"/>
          </rPr>
          <t>自動計算</t>
        </r>
      </text>
    </comment>
    <comment ref="A12" authorId="0">
      <text>
        <r>
          <rPr>
            <sz val="11"/>
            <color theme="1"/>
            <rFont val="游ゴシック"/>
          </rPr>
          <t>自動計算</t>
        </r>
      </text>
    </comment>
    <comment ref="R3" authorId="0">
      <text>
        <r>
          <rPr>
            <sz val="11"/>
            <color theme="1"/>
            <rFont val="游ゴシック"/>
          </rPr>
          <t>自動計算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<sst xmlns="http://schemas.openxmlformats.org/spreadsheetml/2006/main" xmlns:r="http://schemas.openxmlformats.org/officeDocument/2006/relationships" count="23" uniqueCount="23">
  <si>
    <t>学校名又は施設名</t>
  </si>
  <si>
    <t>直接撮影</t>
  </si>
  <si>
    <t>円</t>
  </si>
  <si>
    <t>間接撮影</t>
  </si>
  <si>
    <t>受診人員</t>
  </si>
  <si>
    <t>受診率</t>
  </si>
  <si>
    <t>問診等</t>
  </si>
  <si>
    <t>結核健康診断基準額内訳</t>
  </si>
  <si>
    <t>喀痰検査</t>
  </si>
  <si>
    <t>合計金額</t>
  </si>
  <si>
    <t>70㎜</t>
  </si>
  <si>
    <t>100㎜</t>
  </si>
  <si>
    <t>ミラーカメラ</t>
  </si>
  <si>
    <t>人</t>
  </si>
  <si>
    <t>％</t>
  </si>
  <si>
    <t>合計</t>
  </si>
  <si>
    <t>基準額</t>
  </si>
  <si>
    <t>別紙２</t>
    <rPh sb="0" eb="2">
      <t>べっし</t>
    </rPh>
    <phoneticPr fontId="1" type="Hiragana"/>
  </si>
  <si>
    <t>※１　欄が不足する場合は，適宜様式を補正して使用すること。</t>
  </si>
  <si>
    <t>円</t>
    <rPh sb="0" eb="1">
      <t>えん</t>
    </rPh>
    <phoneticPr fontId="1" type="Hiragana"/>
  </si>
  <si>
    <t>　３　社会福祉法第２条第２項第１号及び第３号から第６号までに規定する施設に収容されている者にあっては，収容されている者の年齢が65歳以上である
　　　人員（当該年度内に65歳に達する者を含む。）を記載すること。</t>
  </si>
  <si>
    <t>対象人員
（※）</t>
  </si>
  <si>
    <t>　２　大学，高等学校，高等専門学校，専修学校又は各種学校（修業年限が１年未満のものを除く。）の学生又は生徒にあっては，当該年度に入学する学生
　　　又は生徒の人員を記載すること。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</si>
</sst>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.0;[Red]\-#,##0.0"/>
  </numFmts>
  <fonts count="5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10.5"/>
      <color rgb="FF000000"/>
      <name val="ＭＳ 明朝"/>
      <family val="1"/>
    </font>
    <font>
      <sz val="11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justify" vertical="center"/>
    </xf>
    <xf numFmtId="0" fontId="3" fillId="0" borderId="0" xfId="0" applyFont="1" applyBorder="1" applyAlignment="1" applyProtection="1">
      <alignment horizontal="justify" vertical="center" wrapText="1"/>
    </xf>
    <xf numFmtId="38" fontId="3" fillId="0" borderId="6" xfId="1" applyFont="1" applyBorder="1" applyAlignment="1" applyProtection="1">
      <alignment horizontal="right" vertical="center" wrapText="1"/>
      <protection locked="0"/>
    </xf>
    <xf numFmtId="38" fontId="3" fillId="0" borderId="7" xfId="1" applyFont="1" applyBorder="1" applyAlignment="1" applyProtection="1">
      <alignment horizontal="right" vertical="center" wrapText="1"/>
    </xf>
    <xf numFmtId="0" fontId="3" fillId="0" borderId="8" xfId="0" applyFont="1" applyBorder="1" applyAlignment="1" applyProtection="1">
      <alignment horizontal="justify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right" vertical="center" wrapText="1"/>
    </xf>
    <xf numFmtId="176" fontId="3" fillId="0" borderId="6" xfId="1" applyNumberFormat="1" applyFont="1" applyBorder="1" applyAlignment="1" applyProtection="1">
      <alignment horizontal="right" vertical="center" wrapText="1"/>
    </xf>
    <xf numFmtId="176" fontId="3" fillId="0" borderId="7" xfId="1" applyNumberFormat="1" applyFont="1" applyBorder="1" applyAlignment="1" applyProtection="1">
      <alignment horizontal="right" vertical="center" wrapText="1"/>
    </xf>
    <xf numFmtId="38" fontId="3" fillId="0" borderId="11" xfId="1" applyFont="1" applyBorder="1" applyAlignment="1" applyProtection="1">
      <alignment horizontal="right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right" vertical="center" wrapText="1"/>
    </xf>
    <xf numFmtId="0" fontId="3" fillId="0" borderId="15" xfId="0" applyFont="1" applyBorder="1" applyAlignment="1" applyProtection="1">
      <alignment horizontal="right" vertical="center" wrapText="1"/>
    </xf>
    <xf numFmtId="0" fontId="3" fillId="0" borderId="16" xfId="0" applyFont="1" applyBorder="1" applyAlignment="1" applyProtection="1">
      <alignment horizontal="right" vertical="center" wrapText="1"/>
    </xf>
    <xf numFmtId="0" fontId="3" fillId="0" borderId="17" xfId="0" applyFont="1" applyBorder="1" applyAlignment="1" applyProtection="1">
      <alignment horizontal="right" vertical="center" wrapText="1"/>
    </xf>
    <xf numFmtId="0" fontId="2" fillId="0" borderId="0" xfId="0" applyFont="1" applyBorder="1" applyProtection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U15"/>
  <sheetViews>
    <sheetView tabSelected="1" view="pageBreakPreview" zoomScale="110" zoomScaleSheetLayoutView="110" workbookViewId="0">
      <selection activeCell="H6" sqref="H6"/>
    </sheetView>
  </sheetViews>
  <sheetFormatPr defaultRowHeight="12.75"/>
  <cols>
    <col min="1" max="1" width="16.5" style="1" customWidth="1"/>
    <col min="2" max="2" width="7.375" style="1" customWidth="1"/>
    <col min="3" max="3" width="4.25" style="2" bestFit="1" customWidth="1"/>
    <col min="4" max="4" width="7.375" style="1" customWidth="1"/>
    <col min="5" max="5" width="3.375" style="2" bestFit="1" customWidth="1"/>
    <col min="6" max="6" width="7.375" style="1" customWidth="1"/>
    <col min="7" max="7" width="3.375" style="2" bestFit="1" customWidth="1"/>
    <col min="8" max="8" width="10.375" style="1" customWidth="1"/>
    <col min="9" max="9" width="3.375" style="2" bestFit="1" customWidth="1"/>
    <col min="10" max="10" width="10.375" style="1" customWidth="1"/>
    <col min="11" max="11" width="3.375" style="2" bestFit="1" customWidth="1"/>
    <col min="12" max="12" width="10.375" style="1" customWidth="1"/>
    <col min="13" max="13" width="3.375" style="2" bestFit="1" customWidth="1"/>
    <col min="14" max="14" width="10.375" style="1" customWidth="1"/>
    <col min="15" max="15" width="3.375" style="2" bestFit="1" customWidth="1"/>
    <col min="16" max="16" width="10.375" style="1" customWidth="1"/>
    <col min="17" max="17" width="3.375" style="2" bestFit="1" customWidth="1"/>
    <col min="18" max="18" width="10.375" style="1" customWidth="1"/>
    <col min="19" max="19" width="3.375" style="2" bestFit="1" customWidth="1"/>
    <col min="20" max="16384" width="9" style="1" customWidth="1"/>
  </cols>
  <sheetData>
    <row r="1" spans="1:21" ht="15" customHeight="1">
      <c r="A1" s="1" t="s">
        <v>17</v>
      </c>
    </row>
    <row r="2" spans="1:21" ht="23.25" customHeight="1">
      <c r="A2" s="3" t="s">
        <v>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1" ht="15.75" customHeight="1">
      <c r="A3" s="4" t="s">
        <v>0</v>
      </c>
      <c r="B3" s="4" t="s">
        <v>21</v>
      </c>
      <c r="C3" s="4"/>
      <c r="D3" s="4" t="s">
        <v>4</v>
      </c>
      <c r="E3" s="4"/>
      <c r="F3" s="4" t="s">
        <v>5</v>
      </c>
      <c r="G3" s="4"/>
      <c r="H3" s="4" t="s">
        <v>1</v>
      </c>
      <c r="I3" s="4"/>
      <c r="J3" s="21" t="s">
        <v>3</v>
      </c>
      <c r="K3" s="21"/>
      <c r="L3" s="21" t="s">
        <v>3</v>
      </c>
      <c r="M3" s="21"/>
      <c r="N3" s="4" t="s">
        <v>6</v>
      </c>
      <c r="O3" s="4"/>
      <c r="P3" s="4" t="s">
        <v>8</v>
      </c>
      <c r="Q3" s="4"/>
      <c r="R3" s="4" t="s">
        <v>9</v>
      </c>
      <c r="S3" s="4"/>
    </row>
    <row r="4" spans="1:21" ht="15.75" customHeight="1">
      <c r="A4" s="5"/>
      <c r="B4" s="5"/>
      <c r="C4" s="5"/>
      <c r="D4" s="5"/>
      <c r="E4" s="5"/>
      <c r="F4" s="5"/>
      <c r="G4" s="5"/>
      <c r="H4" s="5"/>
      <c r="I4" s="5"/>
      <c r="J4" s="21" t="s">
        <v>10</v>
      </c>
      <c r="K4" s="21"/>
      <c r="L4" s="21" t="s">
        <v>11</v>
      </c>
      <c r="M4" s="21"/>
      <c r="N4" s="5"/>
      <c r="O4" s="5"/>
      <c r="P4" s="5"/>
      <c r="Q4" s="5"/>
      <c r="R4" s="5"/>
      <c r="S4" s="5"/>
    </row>
    <row r="5" spans="1:21" ht="15.75" customHeight="1">
      <c r="A5" s="5"/>
      <c r="B5" s="5"/>
      <c r="C5" s="5"/>
      <c r="D5" s="5"/>
      <c r="E5" s="5"/>
      <c r="F5" s="5"/>
      <c r="G5" s="5"/>
      <c r="H5" s="5"/>
      <c r="I5" s="5"/>
      <c r="J5" s="4" t="s">
        <v>12</v>
      </c>
      <c r="K5" s="4"/>
      <c r="L5" s="4" t="s">
        <v>12</v>
      </c>
      <c r="M5" s="4"/>
      <c r="N5" s="5"/>
      <c r="O5" s="5"/>
      <c r="P5" s="5"/>
      <c r="Q5" s="5"/>
      <c r="R5" s="5"/>
      <c r="S5" s="5"/>
      <c r="U5" s="26"/>
    </row>
    <row r="6" spans="1:21" s="1" customFormat="1" ht="18" customHeight="1">
      <c r="A6" s="6"/>
      <c r="B6" s="11"/>
      <c r="C6" s="14" t="s">
        <v>13</v>
      </c>
      <c r="D6" s="11"/>
      <c r="E6" s="14" t="s">
        <v>13</v>
      </c>
      <c r="F6" s="17" t="str">
        <f t="shared" ref="F6:F11" si="0">IFERROR(D6/B6*100,"")</f>
        <v/>
      </c>
      <c r="G6" s="14" t="s">
        <v>14</v>
      </c>
      <c r="H6" s="11"/>
      <c r="I6" s="14" t="s">
        <v>13</v>
      </c>
      <c r="J6" s="11"/>
      <c r="K6" s="14" t="s">
        <v>13</v>
      </c>
      <c r="L6" s="11"/>
      <c r="M6" s="14" t="s">
        <v>13</v>
      </c>
      <c r="N6" s="11"/>
      <c r="O6" s="14" t="s">
        <v>13</v>
      </c>
      <c r="P6" s="11"/>
      <c r="Q6" s="14" t="s">
        <v>13</v>
      </c>
      <c r="R6" s="22"/>
      <c r="S6" s="22"/>
    </row>
    <row r="7" spans="1:21" s="1" customFormat="1" ht="18" customHeight="1">
      <c r="A7" s="6"/>
      <c r="B7" s="11"/>
      <c r="C7" s="14" t="s">
        <v>13</v>
      </c>
      <c r="D7" s="11"/>
      <c r="E7" s="14" t="s">
        <v>13</v>
      </c>
      <c r="F7" s="17" t="str">
        <f t="shared" si="0"/>
        <v/>
      </c>
      <c r="G7" s="14" t="s">
        <v>14</v>
      </c>
      <c r="H7" s="11"/>
      <c r="I7" s="14" t="s">
        <v>13</v>
      </c>
      <c r="J7" s="11"/>
      <c r="K7" s="14" t="s">
        <v>13</v>
      </c>
      <c r="L7" s="11"/>
      <c r="M7" s="14" t="s">
        <v>13</v>
      </c>
      <c r="N7" s="11"/>
      <c r="O7" s="14" t="s">
        <v>13</v>
      </c>
      <c r="P7" s="11"/>
      <c r="Q7" s="14" t="s">
        <v>13</v>
      </c>
      <c r="R7" s="23"/>
      <c r="S7" s="25"/>
    </row>
    <row r="8" spans="1:21" s="1" customFormat="1" ht="18" customHeight="1">
      <c r="A8" s="6"/>
      <c r="B8" s="11"/>
      <c r="C8" s="14" t="s">
        <v>13</v>
      </c>
      <c r="D8" s="11"/>
      <c r="E8" s="14" t="s">
        <v>13</v>
      </c>
      <c r="F8" s="17" t="str">
        <f t="shared" si="0"/>
        <v/>
      </c>
      <c r="G8" s="14" t="s">
        <v>14</v>
      </c>
      <c r="H8" s="11"/>
      <c r="I8" s="14" t="s">
        <v>13</v>
      </c>
      <c r="J8" s="11"/>
      <c r="K8" s="14" t="s">
        <v>13</v>
      </c>
      <c r="L8" s="11"/>
      <c r="M8" s="14" t="s">
        <v>13</v>
      </c>
      <c r="N8" s="11"/>
      <c r="O8" s="14" t="s">
        <v>13</v>
      </c>
      <c r="P8" s="11"/>
      <c r="Q8" s="14" t="s">
        <v>13</v>
      </c>
      <c r="R8" s="23"/>
      <c r="S8" s="25"/>
    </row>
    <row r="9" spans="1:21" s="1" customFormat="1" ht="18" customHeight="1">
      <c r="A9" s="6"/>
      <c r="B9" s="11"/>
      <c r="C9" s="14" t="s">
        <v>13</v>
      </c>
      <c r="D9" s="11"/>
      <c r="E9" s="14" t="s">
        <v>13</v>
      </c>
      <c r="F9" s="17" t="str">
        <f t="shared" si="0"/>
        <v/>
      </c>
      <c r="G9" s="14" t="s">
        <v>14</v>
      </c>
      <c r="H9" s="11"/>
      <c r="I9" s="14" t="s">
        <v>13</v>
      </c>
      <c r="J9" s="11"/>
      <c r="K9" s="14" t="s">
        <v>13</v>
      </c>
      <c r="L9" s="11"/>
      <c r="M9" s="14" t="s">
        <v>13</v>
      </c>
      <c r="N9" s="11"/>
      <c r="O9" s="14" t="s">
        <v>13</v>
      </c>
      <c r="P9" s="11"/>
      <c r="Q9" s="14" t="s">
        <v>13</v>
      </c>
      <c r="R9" s="23"/>
      <c r="S9" s="25"/>
    </row>
    <row r="10" spans="1:21" s="1" customFormat="1" ht="18" customHeight="1">
      <c r="A10" s="6"/>
      <c r="B10" s="11"/>
      <c r="C10" s="14" t="s">
        <v>13</v>
      </c>
      <c r="D10" s="11"/>
      <c r="E10" s="14" t="s">
        <v>13</v>
      </c>
      <c r="F10" s="17" t="str">
        <f t="shared" si="0"/>
        <v/>
      </c>
      <c r="G10" s="14" t="s">
        <v>14</v>
      </c>
      <c r="H10" s="11"/>
      <c r="I10" s="14" t="s">
        <v>13</v>
      </c>
      <c r="J10" s="11"/>
      <c r="K10" s="14" t="s">
        <v>13</v>
      </c>
      <c r="L10" s="11"/>
      <c r="M10" s="14" t="s">
        <v>13</v>
      </c>
      <c r="N10" s="11"/>
      <c r="O10" s="14" t="s">
        <v>13</v>
      </c>
      <c r="P10" s="11"/>
      <c r="Q10" s="14" t="s">
        <v>13</v>
      </c>
      <c r="R10" s="22"/>
      <c r="S10" s="22"/>
    </row>
    <row r="11" spans="1:21" ht="18" customHeight="1">
      <c r="A11" s="7" t="s">
        <v>15</v>
      </c>
      <c r="B11" s="12" t="str">
        <f>IF(SUM(B6:B10)=0,"",SUM(B6:B10))</f>
        <v/>
      </c>
      <c r="C11" s="15" t="s">
        <v>13</v>
      </c>
      <c r="D11" s="12" t="str">
        <f>IF(SUM(D6:D10)=0,"",SUM(D6:D10))</f>
        <v/>
      </c>
      <c r="E11" s="15" t="s">
        <v>13</v>
      </c>
      <c r="F11" s="18" t="str">
        <f t="shared" si="0"/>
        <v/>
      </c>
      <c r="G11" s="15" t="s">
        <v>14</v>
      </c>
      <c r="H11" s="12" t="str">
        <f>IF(SUM(H6:H10)=0,"",SUM(H6:H10))</f>
        <v/>
      </c>
      <c r="I11" s="15" t="s">
        <v>13</v>
      </c>
      <c r="J11" s="12" t="str">
        <f>IF(SUM(J6:J10)=0,"",SUM(J6:J10))</f>
        <v/>
      </c>
      <c r="K11" s="15" t="s">
        <v>13</v>
      </c>
      <c r="L11" s="12" t="str">
        <f>IF(SUM(L6:L10)=0,"",SUM(L6:L10))</f>
        <v/>
      </c>
      <c r="M11" s="15" t="s">
        <v>13</v>
      </c>
      <c r="N11" s="12" t="str">
        <f>IF(SUM(N6:N10)=0,"",SUM(N6:N10))</f>
        <v/>
      </c>
      <c r="O11" s="15" t="s">
        <v>13</v>
      </c>
      <c r="P11" s="12" t="str">
        <f>IF(SUM(P6:P10)=0,"",SUM(P6:P10))</f>
        <v/>
      </c>
      <c r="Q11" s="15" t="s">
        <v>13</v>
      </c>
      <c r="R11" s="24"/>
      <c r="S11" s="24"/>
    </row>
    <row r="12" spans="1:21" ht="18" customHeight="1">
      <c r="A12" s="8" t="s">
        <v>16</v>
      </c>
      <c r="B12" s="13"/>
      <c r="C12" s="13"/>
      <c r="D12" s="16"/>
      <c r="E12" s="16"/>
      <c r="F12" s="16"/>
      <c r="G12" s="16"/>
      <c r="H12" s="19">
        <f>IFERROR(H11*503,)</f>
        <v>0</v>
      </c>
      <c r="I12" s="20" t="s">
        <v>19</v>
      </c>
      <c r="J12" s="19">
        <f>IFERROR(J11*475,0)</f>
        <v>0</v>
      </c>
      <c r="K12" s="20" t="s">
        <v>19</v>
      </c>
      <c r="L12" s="19">
        <f>IFERROR(L11*503,0)</f>
        <v>0</v>
      </c>
      <c r="M12" s="20" t="s">
        <v>2</v>
      </c>
      <c r="N12" s="19">
        <f>IFERROR(N11*3046,0)</f>
        <v>0</v>
      </c>
      <c r="O12" s="20" t="s">
        <v>2</v>
      </c>
      <c r="P12" s="19">
        <f>IFERROR(P11*4849,0)</f>
        <v>0</v>
      </c>
      <c r="Q12" s="20" t="s">
        <v>2</v>
      </c>
      <c r="R12" s="19">
        <f>IFERROR(H12+J12+L12+N12+P12,"")</f>
        <v>0</v>
      </c>
      <c r="S12" s="20" t="s">
        <v>2</v>
      </c>
    </row>
    <row r="13" spans="1:21" ht="23.25" customHeight="1">
      <c r="A13" s="9" t="s">
        <v>18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1" ht="34.5" customHeight="1">
      <c r="A14" s="10" t="s">
        <v>22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1" ht="34.5" customHeight="1">
      <c r="A15" s="10" t="s">
        <v>20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</sheetData>
  <sheetProtection sheet="1" objects="1" scenarios="1"/>
  <protectedRanges>
    <protectedRange sqref="A6:XFD10" name="範囲1"/>
  </protectedRanges>
  <mergeCells count="27">
    <mergeCell ref="A2:S2"/>
    <mergeCell ref="J3:K3"/>
    <mergeCell ref="L3:M3"/>
    <mergeCell ref="J4:K4"/>
    <mergeCell ref="L4:M4"/>
    <mergeCell ref="J5:K5"/>
    <mergeCell ref="L5:M5"/>
    <mergeCell ref="R6:S6"/>
    <mergeCell ref="R7:S7"/>
    <mergeCell ref="R8:S8"/>
    <mergeCell ref="R9:S9"/>
    <mergeCell ref="R10:S10"/>
    <mergeCell ref="R11:S11"/>
    <mergeCell ref="B12:C12"/>
    <mergeCell ref="D12:E12"/>
    <mergeCell ref="F12:G12"/>
    <mergeCell ref="A13:S13"/>
    <mergeCell ref="A14:S14"/>
    <mergeCell ref="A15:S15"/>
    <mergeCell ref="A3:A5"/>
    <mergeCell ref="B3:C5"/>
    <mergeCell ref="D3:E5"/>
    <mergeCell ref="F3:G5"/>
    <mergeCell ref="H3:I5"/>
    <mergeCell ref="N3:O5"/>
    <mergeCell ref="P3:Q5"/>
    <mergeCell ref="R3:S5"/>
  </mergeCells>
  <phoneticPr fontId="1" type="Hiragana"/>
  <pageMargins left="0.7" right="0.7" top="0.75" bottom="0.75" header="0.3" footer="0.3"/>
  <pageSetup paperSize="9" scale="91" fitToWidth="1" fitToHeight="1" orientation="landscape" usePrinterDefaults="1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結核健康診断基準額内訳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m</cp:lastModifiedBy>
  <dcterms:created xsi:type="dcterms:W3CDTF">2023-12-11T07:02:59Z</dcterms:created>
  <dcterms:modified xsi:type="dcterms:W3CDTF">2025-05-08T04:43:19Z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2025-05-08T04:43:19Z</vt:filetime>
  </property>
</Properties>
</file>