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159一般会計の歳入歳出決算状況" sheetId="1" r:id="rId1"/>
    <sheet name="160特別会計の歳入歳出決算状況" sheetId="2" r:id="rId2"/>
    <sheet name="161企業会計の収支決算状況" sheetId="3" r:id="rId3"/>
    <sheet name="162一般会計性質別歳出決算" sheetId="4" r:id="rId4"/>
    <sheet name="162財政状況" sheetId="10" r:id="rId5"/>
    <sheet name="164市有財産状況" sheetId="6" r:id="rId6"/>
    <sheet name="164市税の収入状況" sheetId="11" r:id="rId7"/>
  </sheets>
  <definedNames>
    <definedName name="_xlnm.Print_Area" localSheetId="4">'162財政状況'!$A$1:$G$33</definedName>
  </definedNames>
  <calcPr calcId="145621"/>
</workbook>
</file>

<file path=xl/calcChain.xml><?xml version="1.0" encoding="utf-8"?>
<calcChain xmlns="http://schemas.openxmlformats.org/spreadsheetml/2006/main">
  <c r="V40" i="11" l="1"/>
  <c r="U40" i="11"/>
  <c r="Y37" i="11"/>
  <c r="X37" i="11"/>
  <c r="Y36" i="11"/>
  <c r="X36" i="11"/>
  <c r="W35" i="11"/>
  <c r="Y35" i="11" s="1"/>
  <c r="V35" i="11"/>
  <c r="U35" i="11"/>
  <c r="Y34" i="11"/>
  <c r="X34" i="11"/>
  <c r="Y33" i="11"/>
  <c r="X33" i="11"/>
  <c r="Y32" i="11"/>
  <c r="X32" i="11"/>
  <c r="W32" i="11"/>
  <c r="V32" i="11"/>
  <c r="U32" i="11"/>
  <c r="Y31" i="11"/>
  <c r="X31" i="11"/>
  <c r="Y30" i="11"/>
  <c r="X30" i="11"/>
  <c r="Y29" i="11"/>
  <c r="W29" i="11"/>
  <c r="X29" i="11" s="1"/>
  <c r="V29" i="11"/>
  <c r="U29" i="11"/>
  <c r="Y28" i="11"/>
  <c r="X28" i="11"/>
  <c r="Y27" i="11"/>
  <c r="X27" i="11"/>
  <c r="W26" i="11"/>
  <c r="Y26" i="11" s="1"/>
  <c r="V26" i="11"/>
  <c r="U26" i="11"/>
  <c r="Y25" i="11"/>
  <c r="X25" i="11"/>
  <c r="Y24" i="11"/>
  <c r="X24" i="11"/>
  <c r="Y23" i="11"/>
  <c r="X23" i="11"/>
  <c r="Y22" i="11"/>
  <c r="X22" i="11"/>
  <c r="Y21" i="11"/>
  <c r="X21" i="11"/>
  <c r="Y20" i="11"/>
  <c r="W20" i="11"/>
  <c r="X20" i="11" s="1"/>
  <c r="V20" i="11"/>
  <c r="U20" i="11"/>
  <c r="U19" i="11" s="1"/>
  <c r="U18" i="11" s="1"/>
  <c r="W19" i="11"/>
  <c r="Y19" i="11" s="1"/>
  <c r="V19" i="11"/>
  <c r="V18" i="11" s="1"/>
  <c r="W18" i="11"/>
  <c r="Y17" i="11"/>
  <c r="X17" i="11"/>
  <c r="Y16" i="11"/>
  <c r="X16" i="11"/>
  <c r="Y15" i="11"/>
  <c r="X15" i="11"/>
  <c r="W14" i="11"/>
  <c r="Y14" i="11" s="1"/>
  <c r="V14" i="11"/>
  <c r="V12" i="11" s="1"/>
  <c r="U14" i="11"/>
  <c r="Y13" i="11"/>
  <c r="X13" i="11"/>
  <c r="U12" i="11"/>
  <c r="U11" i="11" s="1"/>
  <c r="W10" i="11"/>
  <c r="W40" i="11" s="1"/>
  <c r="V10" i="11"/>
  <c r="U10" i="11"/>
  <c r="V9" i="11" l="1"/>
  <c r="V11" i="11"/>
  <c r="Y18" i="11"/>
  <c r="U9" i="11"/>
  <c r="X10" i="11"/>
  <c r="X18" i="11"/>
  <c r="X35" i="11"/>
  <c r="Y10" i="11"/>
  <c r="W12" i="11"/>
  <c r="X14" i="11"/>
  <c r="X19" i="11"/>
  <c r="X26" i="11"/>
  <c r="X12" i="11" l="1"/>
  <c r="W9" i="11"/>
  <c r="W11" i="11"/>
  <c r="Y12" i="11"/>
  <c r="V39" i="11"/>
  <c r="V7" i="11"/>
  <c r="V38" i="11" s="1"/>
  <c r="U39" i="11"/>
  <c r="U7" i="11"/>
  <c r="U38" i="11" s="1"/>
  <c r="Y11" i="11" l="1"/>
  <c r="X11" i="11"/>
  <c r="W7" i="11"/>
  <c r="Y9" i="11"/>
  <c r="W39" i="11"/>
  <c r="X9" i="11"/>
  <c r="X7" i="11" l="1"/>
  <c r="W38" i="11"/>
  <c r="Y7" i="11"/>
</calcChain>
</file>

<file path=xl/sharedStrings.xml><?xml version="1.0" encoding="utf-8"?>
<sst xmlns="http://schemas.openxmlformats.org/spreadsheetml/2006/main" count="262" uniqueCount="189">
  <si>
    <t>(単位：千円)</t>
    <rPh sb="1" eb="3">
      <t>タンイ</t>
    </rPh>
    <rPh sb="4" eb="6">
      <t>センエン</t>
    </rPh>
    <phoneticPr fontId="4"/>
  </si>
  <si>
    <t>区分</t>
    <rPh sb="0" eb="2">
      <t>クブン</t>
    </rPh>
    <phoneticPr fontId="4"/>
  </si>
  <si>
    <t>決算額</t>
    <rPh sb="0" eb="2">
      <t>ケッサン</t>
    </rPh>
    <rPh sb="2" eb="3">
      <t>ガク</t>
    </rPh>
    <phoneticPr fontId="4"/>
  </si>
  <si>
    <t>構成比(%)</t>
    <rPh sb="0" eb="3">
      <t>コウセイヒ</t>
    </rPh>
    <phoneticPr fontId="4"/>
  </si>
  <si>
    <t>前年度対比増減率(%)</t>
    <rPh sb="0" eb="3">
      <t>ゼンネンド</t>
    </rPh>
    <rPh sb="3" eb="5">
      <t>タイヒ</t>
    </rPh>
    <rPh sb="5" eb="7">
      <t>ゾウゲン</t>
    </rPh>
    <rPh sb="7" eb="8">
      <t>リツ</t>
    </rPh>
    <phoneticPr fontId="4"/>
  </si>
  <si>
    <t>歳入合計</t>
    <rPh sb="0" eb="2">
      <t>サイニュウ</t>
    </rPh>
    <rPh sb="2" eb="4">
      <t>ゴウケイ</t>
    </rPh>
    <phoneticPr fontId="4"/>
  </si>
  <si>
    <t>市税</t>
    <rPh sb="0" eb="1">
      <t>シ</t>
    </rPh>
    <rPh sb="1" eb="2">
      <t>ゼイ</t>
    </rPh>
    <phoneticPr fontId="4"/>
  </si>
  <si>
    <t>地方譲与税</t>
    <rPh sb="0" eb="1">
      <t>チ</t>
    </rPh>
    <rPh sb="1" eb="2">
      <t>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</si>
  <si>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</si>
  <si>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</si>
  <si>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ユズリワタ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</si>
  <si>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</si>
  <si>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</si>
  <si>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</si>
  <si>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</si>
  <si>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</si>
  <si>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</si>
  <si>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</si>
  <si>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</si>
  <si>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</si>
  <si>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</si>
  <si>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4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</si>
  <si>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4"/>
  </si>
  <si>
    <t>寄附金</t>
    <rPh sb="0" eb="1">
      <t>キ</t>
    </rPh>
    <rPh sb="1" eb="2">
      <t>フ</t>
    </rPh>
    <rPh sb="2" eb="3">
      <t>キン</t>
    </rPh>
    <phoneticPr fontId="4"/>
  </si>
  <si>
    <t>繰入金</t>
    <rPh sb="0" eb="1">
      <t>グリ</t>
    </rPh>
    <rPh sb="1" eb="2">
      <t>イ</t>
    </rPh>
    <rPh sb="2" eb="3">
      <t>キン</t>
    </rPh>
    <phoneticPr fontId="4"/>
  </si>
  <si>
    <t>繰越金</t>
    <rPh sb="0" eb="1">
      <t>グリ</t>
    </rPh>
    <rPh sb="1" eb="2">
      <t>コシ</t>
    </rPh>
    <rPh sb="2" eb="3">
      <t>キン</t>
    </rPh>
    <phoneticPr fontId="4"/>
  </si>
  <si>
    <t>諸収入</t>
    <rPh sb="0" eb="1">
      <t>ショ</t>
    </rPh>
    <rPh sb="1" eb="2">
      <t>オサム</t>
    </rPh>
    <rPh sb="2" eb="3">
      <t>イ</t>
    </rPh>
    <phoneticPr fontId="4"/>
  </si>
  <si>
    <t>市債</t>
    <rPh sb="0" eb="1">
      <t>シ</t>
    </rPh>
    <rPh sb="1" eb="2">
      <t>サイ</t>
    </rPh>
    <phoneticPr fontId="4"/>
  </si>
  <si>
    <t>歳出合計</t>
    <rPh sb="0" eb="2">
      <t>サイシュツ</t>
    </rPh>
    <rPh sb="2" eb="4">
      <t>ゴウケイ</t>
    </rPh>
    <phoneticPr fontId="4"/>
  </si>
  <si>
    <t>議会費</t>
    <rPh sb="0" eb="1">
      <t>ギ</t>
    </rPh>
    <rPh sb="1" eb="2">
      <t>カイ</t>
    </rPh>
    <rPh sb="2" eb="3">
      <t>ヒ</t>
    </rPh>
    <phoneticPr fontId="4"/>
  </si>
  <si>
    <t>総務費</t>
    <rPh sb="0" eb="1">
      <t>フサ</t>
    </rPh>
    <rPh sb="1" eb="2">
      <t>ツトム</t>
    </rPh>
    <rPh sb="2" eb="3">
      <t>ヒ</t>
    </rPh>
    <phoneticPr fontId="4"/>
  </si>
  <si>
    <t>民生費</t>
    <rPh sb="0" eb="1">
      <t>タミ</t>
    </rPh>
    <rPh sb="1" eb="2">
      <t>ショウ</t>
    </rPh>
    <rPh sb="2" eb="3">
      <t>ヒ</t>
    </rPh>
    <phoneticPr fontId="4"/>
  </si>
  <si>
    <t>衛生費</t>
    <rPh sb="0" eb="1">
      <t>マモル</t>
    </rPh>
    <rPh sb="1" eb="2">
      <t>ショウ</t>
    </rPh>
    <rPh sb="2" eb="3">
      <t>ヒ</t>
    </rPh>
    <phoneticPr fontId="4"/>
  </si>
  <si>
    <t>労働費</t>
    <rPh sb="0" eb="1">
      <t>ロウ</t>
    </rPh>
    <rPh sb="1" eb="2">
      <t>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</si>
  <si>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</si>
  <si>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1">
      <t>ショウ</t>
    </rPh>
    <rPh sb="1" eb="2">
      <t>タクミ</t>
    </rPh>
    <rPh sb="2" eb="3">
      <t>ヒ</t>
    </rPh>
    <phoneticPr fontId="4"/>
  </si>
  <si>
    <t>土木費</t>
    <rPh sb="0" eb="1">
      <t>ツチ</t>
    </rPh>
    <rPh sb="1" eb="2">
      <t>キ</t>
    </rPh>
    <rPh sb="2" eb="3">
      <t>ヒ</t>
    </rPh>
    <phoneticPr fontId="4"/>
  </si>
  <si>
    <t>消防費</t>
    <rPh sb="0" eb="1">
      <t>ケ</t>
    </rPh>
    <rPh sb="1" eb="2">
      <t>ボウ</t>
    </rPh>
    <rPh sb="2" eb="3">
      <t>ヒ</t>
    </rPh>
    <phoneticPr fontId="4"/>
  </si>
  <si>
    <t>教育費</t>
    <rPh sb="0" eb="1">
      <t>キョウ</t>
    </rPh>
    <rPh sb="1" eb="2">
      <t>イク</t>
    </rPh>
    <rPh sb="2" eb="3">
      <t>ヒ</t>
    </rPh>
    <phoneticPr fontId="4"/>
  </si>
  <si>
    <t>災害復旧費</t>
    <rPh sb="0" eb="2">
      <t>サイガイ</t>
    </rPh>
    <rPh sb="2" eb="5">
      <t>フッキュウヒ</t>
    </rPh>
    <phoneticPr fontId="4"/>
  </si>
  <si>
    <t>公債費</t>
    <rPh sb="0" eb="1">
      <t>オオヤケ</t>
    </rPh>
    <rPh sb="1" eb="2">
      <t>サイ</t>
    </rPh>
    <rPh sb="2" eb="3">
      <t>ヒ</t>
    </rPh>
    <phoneticPr fontId="4"/>
  </si>
  <si>
    <t>注）　各区分の数値は，それぞれ千円未満を四捨五入していますので，合計と合わない場合があります。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ゴウケイ</t>
    </rPh>
    <rPh sb="35" eb="36">
      <t>ア</t>
    </rPh>
    <rPh sb="39" eb="41">
      <t>バアイ</t>
    </rPh>
    <phoneticPr fontId="4"/>
  </si>
  <si>
    <t>資料：財政課「各会計決算報告書」</t>
    <rPh sb="0" eb="2">
      <t>シリョウ</t>
    </rPh>
    <rPh sb="3" eb="5">
      <t>ザイセイ</t>
    </rPh>
    <rPh sb="5" eb="6">
      <t>カ</t>
    </rPh>
    <rPh sb="7" eb="8">
      <t>カク</t>
    </rPh>
    <rPh sb="8" eb="10">
      <t>カイケイ</t>
    </rPh>
    <rPh sb="10" eb="12">
      <t>ケッサン</t>
    </rPh>
    <rPh sb="12" eb="15">
      <t>ホウコクショ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</si>
  <si>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</si>
  <si>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</si>
  <si>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総額</t>
    <rPh sb="0" eb="2">
      <t>ソウガク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</si>
  <si>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</si>
  <si>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下水道事業</t>
    <rPh sb="0" eb="3">
      <t>ゲスイドウ</t>
    </rPh>
    <rPh sb="3" eb="5">
      <t>ジギョウ</t>
    </rPh>
    <phoneticPr fontId="4"/>
  </si>
  <si>
    <t>墓地公園事業</t>
    <rPh sb="0" eb="2">
      <t>ボチ</t>
    </rPh>
    <rPh sb="2" eb="4">
      <t>コウエン</t>
    </rPh>
    <rPh sb="4" eb="6">
      <t>ジギョウ</t>
    </rPh>
    <phoneticPr fontId="4"/>
  </si>
  <si>
    <t>公設地方卸売市場事業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phoneticPr fontId="4"/>
  </si>
  <si>
    <t>駐車場事業</t>
    <rPh sb="0" eb="3">
      <t>チュウシャジョウ</t>
    </rPh>
    <rPh sb="3" eb="5">
      <t>ジギョウ</t>
    </rPh>
    <phoneticPr fontId="4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</si>
  <si>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4"/>
  </si>
  <si>
    <t>東前第四土地
区画整理事業</t>
    <rPh sb="0" eb="1">
      <t>トウ</t>
    </rPh>
    <rPh sb="1" eb="2">
      <t>マエ</t>
    </rPh>
    <rPh sb="2" eb="4">
      <t>ダイヨン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</si>
  <si>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東前第二土地
区画整理事業</t>
    <rPh sb="0" eb="1">
      <t>トウ</t>
    </rPh>
    <rPh sb="1" eb="2">
      <t>マエ</t>
    </rPh>
    <rPh sb="2" eb="4">
      <t>ダイニ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</si>
  <si>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4"/>
  </si>
  <si>
    <t>介護保険</t>
    <rPh sb="0" eb="2">
      <t>カイゴ</t>
    </rPh>
    <rPh sb="2" eb="4">
      <t>ホケン</t>
    </rPh>
    <phoneticPr fontId="4"/>
  </si>
  <si>
    <t>内原駅北土地
区画整理事業</t>
    <rPh sb="0" eb="3">
      <t>ウチハラエキ</t>
    </rPh>
    <rPh sb="3" eb="4">
      <t>キタ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</si>
  <si>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介護サービス事業</t>
    <rPh sb="0" eb="2">
      <t>カイゴ</t>
    </rPh>
    <rPh sb="6" eb="8">
      <t>ジギョウ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</si>
  <si>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</si>
  <si>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注）　各区分の数値は，それぞれ千円未満を四捨五入していますので，総額と合わない場合があります。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ソウガク</t>
    </rPh>
    <rPh sb="35" eb="36">
      <t>ア</t>
    </rPh>
    <rPh sb="39" eb="41">
      <t>バアイ</t>
    </rPh>
    <phoneticPr fontId="4"/>
  </si>
  <si>
    <t>（単位：千円）</t>
    <rPh sb="1" eb="3">
      <t>タンイ</t>
    </rPh>
    <rPh sb="4" eb="6">
      <t>センエン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</si>
  <si>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</si>
  <si>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</si>
  <si>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</si>
  <si>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収益的収支</t>
    <rPh sb="0" eb="2">
      <t>シュウエキ</t>
    </rPh>
    <rPh sb="2" eb="3">
      <t>テキ</t>
    </rPh>
    <rPh sb="3" eb="5">
      <t>シュウシ</t>
    </rPh>
    <phoneticPr fontId="4"/>
  </si>
  <si>
    <t>資本的収支</t>
    <rPh sb="0" eb="3">
      <t>シホンテキ</t>
    </rPh>
    <rPh sb="3" eb="5">
      <t>シュウシ</t>
    </rPh>
    <phoneticPr fontId="4"/>
  </si>
  <si>
    <t>科目</t>
    <rPh sb="0" eb="1">
      <t>カ</t>
    </rPh>
    <rPh sb="1" eb="2">
      <t>メ</t>
    </rPh>
    <phoneticPr fontId="4"/>
  </si>
  <si>
    <t>構 成 比(%)</t>
    <rPh sb="0" eb="1">
      <t>ガマエ</t>
    </rPh>
    <rPh sb="2" eb="3">
      <t>シゲル</t>
    </rPh>
    <rPh sb="4" eb="5">
      <t>ヒ</t>
    </rPh>
    <phoneticPr fontId="4"/>
  </si>
  <si>
    <t>総額</t>
    <rPh sb="0" eb="1">
      <t>フサ</t>
    </rPh>
    <rPh sb="1" eb="2">
      <t>ガク</t>
    </rPh>
    <phoneticPr fontId="4"/>
  </si>
  <si>
    <t>人件費</t>
    <rPh sb="0" eb="1">
      <t>ヒト</t>
    </rPh>
    <rPh sb="1" eb="2">
      <t>ケン</t>
    </rPh>
    <rPh sb="2" eb="3">
      <t>ヒ</t>
    </rPh>
    <phoneticPr fontId="4"/>
  </si>
  <si>
    <t>物件費</t>
    <rPh sb="0" eb="1">
      <t>モノ</t>
    </rPh>
    <rPh sb="1" eb="2">
      <t>ケン</t>
    </rPh>
    <rPh sb="2" eb="3">
      <t>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</si>
  <si>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</si>
  <si>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1">
      <t>タス</t>
    </rPh>
    <rPh sb="1" eb="2">
      <t>スケ</t>
    </rPh>
    <rPh sb="2" eb="3">
      <t>ヒ</t>
    </rPh>
    <phoneticPr fontId="4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</si>
  <si>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4"/>
  </si>
  <si>
    <t>積立金</t>
    <rPh sb="0" eb="1">
      <t>セキ</t>
    </rPh>
    <rPh sb="1" eb="2">
      <t>タテ</t>
    </rPh>
    <rPh sb="2" eb="3">
      <t>キン</t>
    </rPh>
    <phoneticPr fontId="4"/>
  </si>
  <si>
    <t>投資及び
出資金</t>
    <rPh sb="0" eb="1">
      <t>トウ</t>
    </rPh>
    <rPh sb="1" eb="2">
      <t>シ</t>
    </rPh>
    <rPh sb="2" eb="3">
      <t>オヨ</t>
    </rPh>
    <rPh sb="5" eb="6">
      <t>デ</t>
    </rPh>
    <rPh sb="6" eb="7">
      <t>シ</t>
    </rPh>
    <rPh sb="7" eb="8">
      <t>キン</t>
    </rPh>
    <phoneticPr fontId="4"/>
  </si>
  <si>
    <t>貸付金</t>
    <rPh sb="0" eb="1">
      <t>カシ</t>
    </rPh>
    <rPh sb="1" eb="2">
      <t>ヅケ</t>
    </rPh>
    <rPh sb="2" eb="3">
      <t>キン</t>
    </rPh>
    <phoneticPr fontId="4"/>
  </si>
  <si>
    <t>普通建設
事業費</t>
    <rPh sb="0" eb="1">
      <t>ススム</t>
    </rPh>
    <rPh sb="1" eb="2">
      <t>ツウ</t>
    </rPh>
    <rPh sb="2" eb="3">
      <t>ケン</t>
    </rPh>
    <rPh sb="3" eb="4">
      <t>セツ</t>
    </rPh>
    <rPh sb="5" eb="6">
      <t>コト</t>
    </rPh>
    <rPh sb="6" eb="7">
      <t>ギョウ</t>
    </rPh>
    <rPh sb="7" eb="8">
      <t>ヒ</t>
    </rPh>
    <phoneticPr fontId="4"/>
  </si>
  <si>
    <t>災害復旧
事業費</t>
    <rPh sb="0" eb="1">
      <t>ワザワ</t>
    </rPh>
    <rPh sb="1" eb="2">
      <t>ガイ</t>
    </rPh>
    <rPh sb="2" eb="3">
      <t>マタ</t>
    </rPh>
    <rPh sb="3" eb="4">
      <t>キュウ</t>
    </rPh>
    <rPh sb="5" eb="6">
      <t>コト</t>
    </rPh>
    <rPh sb="6" eb="7">
      <t>ギョウ</t>
    </rPh>
    <rPh sb="7" eb="8">
      <t>ヒ</t>
    </rPh>
    <phoneticPr fontId="4"/>
  </si>
  <si>
    <t>繰出金</t>
    <rPh sb="0" eb="1">
      <t>グリ</t>
    </rPh>
    <rPh sb="1" eb="2">
      <t>デ</t>
    </rPh>
    <rPh sb="2" eb="3">
      <t>キン</t>
    </rPh>
    <phoneticPr fontId="4"/>
  </si>
  <si>
    <t>区分</t>
    <rPh sb="0" eb="1">
      <t>ク</t>
    </rPh>
    <rPh sb="1" eb="2">
      <t>ブン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</si>
  <si>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</si>
  <si>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</si>
  <si>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財政力指数
（3か年平均）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9" eb="10">
      <t>ネン</t>
    </rPh>
    <rPh sb="10" eb="12">
      <t>ヘイキン</t>
    </rPh>
    <phoneticPr fontId="4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</si>
  <si>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6">
      <t>キボ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</si>
  <si>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</si>
  <si>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注）1　基準財政収入額とは，地方交付税制度に基づき，地方公共団体の標準的な税収入を算定したものです。</t>
    <rPh sb="0" eb="1">
      <t>チュウ</t>
    </rPh>
    <rPh sb="4" eb="6">
      <t>キジュン</t>
    </rPh>
    <rPh sb="6" eb="8">
      <t>ザイセイ</t>
    </rPh>
    <rPh sb="8" eb="10">
      <t>シュウニュウ</t>
    </rPh>
    <rPh sb="10" eb="11">
      <t>ガク</t>
    </rPh>
    <rPh sb="14" eb="16">
      <t>チホウ</t>
    </rPh>
    <rPh sb="16" eb="19">
      <t>コウフゼイ</t>
    </rPh>
    <rPh sb="19" eb="21">
      <t>セイド</t>
    </rPh>
    <rPh sb="22" eb="23">
      <t>モト</t>
    </rPh>
    <rPh sb="26" eb="28">
      <t>チホウ</t>
    </rPh>
    <rPh sb="28" eb="30">
      <t>コウキョウ</t>
    </rPh>
    <rPh sb="30" eb="32">
      <t>ダンタイ</t>
    </rPh>
    <rPh sb="33" eb="36">
      <t>ヒョウジュンテキ</t>
    </rPh>
    <rPh sb="37" eb="38">
      <t>ゼイ</t>
    </rPh>
    <rPh sb="38" eb="40">
      <t>シュウニュウ</t>
    </rPh>
    <rPh sb="41" eb="43">
      <t>サンテイ</t>
    </rPh>
    <phoneticPr fontId="4"/>
  </si>
  <si>
    <t xml:space="preserve">     2　基準財政需要額とは，地方交付税制度に基づき，地方公共団体の標準的な行政運営に必要な経費を算定し</t>
    <rPh sb="7" eb="9">
      <t>キジュン</t>
    </rPh>
    <rPh sb="9" eb="11">
      <t>ザイセイ</t>
    </rPh>
    <rPh sb="11" eb="13">
      <t>ジュヨウ</t>
    </rPh>
    <rPh sb="13" eb="14">
      <t>ガク</t>
    </rPh>
    <rPh sb="17" eb="19">
      <t>チホウ</t>
    </rPh>
    <rPh sb="19" eb="22">
      <t>コウフゼイ</t>
    </rPh>
    <rPh sb="22" eb="24">
      <t>セイド</t>
    </rPh>
    <rPh sb="25" eb="26">
      <t>モト</t>
    </rPh>
    <rPh sb="29" eb="31">
      <t>チホウ</t>
    </rPh>
    <rPh sb="31" eb="33">
      <t>コウキョウ</t>
    </rPh>
    <rPh sb="33" eb="35">
      <t>ダンタイ</t>
    </rPh>
    <rPh sb="36" eb="39">
      <t>ヒョウジュンテキ</t>
    </rPh>
    <rPh sb="40" eb="42">
      <t>ギョウセイ</t>
    </rPh>
    <rPh sb="42" eb="44">
      <t>ウンエイ</t>
    </rPh>
    <rPh sb="45" eb="47">
      <t>ヒツヨウ</t>
    </rPh>
    <rPh sb="48" eb="49">
      <t>キョウ</t>
    </rPh>
    <phoneticPr fontId="4"/>
  </si>
  <si>
    <t xml:space="preserve">     3　財政力指数とは，基準財政収入額を基準財政需要額で除して得た数値の3年間の平均値で，数値が大きいほ</t>
    <rPh sb="7" eb="10">
      <t>ザイセイリョク</t>
    </rPh>
    <rPh sb="10" eb="12">
      <t>シスウ</t>
    </rPh>
    <rPh sb="15" eb="17">
      <t>キジュン</t>
    </rPh>
    <rPh sb="19" eb="21">
      <t>シュウニュウ</t>
    </rPh>
    <rPh sb="21" eb="22">
      <t>ガク</t>
    </rPh>
    <rPh sb="23" eb="25">
      <t>キジュン</t>
    </rPh>
    <rPh sb="25" eb="27">
      <t>ザイセイ</t>
    </rPh>
    <rPh sb="27" eb="29">
      <t>ジュヨウ</t>
    </rPh>
    <rPh sb="29" eb="30">
      <t>ガク</t>
    </rPh>
    <rPh sb="31" eb="32">
      <t>ジョ</t>
    </rPh>
    <rPh sb="34" eb="35">
      <t>エ</t>
    </rPh>
    <rPh sb="36" eb="38">
      <t>スウチ</t>
    </rPh>
    <rPh sb="40" eb="42">
      <t>ネンカン</t>
    </rPh>
    <rPh sb="43" eb="46">
      <t>ヘイキンチ</t>
    </rPh>
    <rPh sb="48" eb="49">
      <t>カズ</t>
    </rPh>
    <phoneticPr fontId="4"/>
  </si>
  <si>
    <r>
      <t>　　　</t>
    </r>
    <r>
      <rPr>
        <sz val="11"/>
        <rFont val="ＭＳ Ｐ明朝"/>
        <family val="1"/>
        <charset val="128"/>
      </rPr>
      <t>ど財政に余裕があるとされます。また，地方交付税の交付基準となる数値でもあり，1を超えると交付税が交付され</t>
    </r>
    <rPh sb="4" eb="6">
      <t>ザイセイ</t>
    </rPh>
    <rPh sb="7" eb="9">
      <t>ヨユウ</t>
    </rPh>
    <rPh sb="21" eb="23">
      <t>チホウ</t>
    </rPh>
    <rPh sb="23" eb="26">
      <t>コウフゼイ</t>
    </rPh>
    <rPh sb="27" eb="29">
      <t>コウフ</t>
    </rPh>
    <rPh sb="29" eb="31">
      <t>キジュン</t>
    </rPh>
    <rPh sb="34" eb="36">
      <t>スウチ</t>
    </rPh>
    <phoneticPr fontId="4"/>
  </si>
  <si>
    <t>公有財産</t>
    <rPh sb="0" eb="1">
      <t>オオヤケ</t>
    </rPh>
    <rPh sb="1" eb="2">
      <t>ユウ</t>
    </rPh>
    <rPh sb="2" eb="3">
      <t>ザイ</t>
    </rPh>
    <rPh sb="3" eb="4">
      <t>サン</t>
    </rPh>
    <phoneticPr fontId="4"/>
  </si>
  <si>
    <t>土地</t>
    <rPh sb="0" eb="1">
      <t>ツチ</t>
    </rPh>
    <rPh sb="1" eb="2">
      <t>チ</t>
    </rPh>
    <phoneticPr fontId="4"/>
  </si>
  <si>
    <t>（㎡）</t>
  </si>
  <si>
    <t>建物</t>
    <rPh sb="0" eb="1">
      <t>タツル</t>
    </rPh>
    <rPh sb="1" eb="2">
      <t>モノ</t>
    </rPh>
    <phoneticPr fontId="4"/>
  </si>
  <si>
    <t>立木</t>
    <rPh sb="0" eb="1">
      <t>タテ</t>
    </rPh>
    <rPh sb="1" eb="2">
      <t>キ</t>
    </rPh>
    <phoneticPr fontId="4"/>
  </si>
  <si>
    <t>（㎥）</t>
  </si>
  <si>
    <t>物権</t>
    <rPh sb="0" eb="1">
      <t>ブッケン</t>
    </rPh>
    <rPh sb="1" eb="2">
      <t>ケン</t>
    </rPh>
    <phoneticPr fontId="4"/>
  </si>
  <si>
    <t>有価証券</t>
    <rPh sb="0" eb="2">
      <t>ユウカ</t>
    </rPh>
    <rPh sb="2" eb="4">
      <t>ショウケン</t>
    </rPh>
    <phoneticPr fontId="4"/>
  </si>
  <si>
    <t>(千円)</t>
  </si>
  <si>
    <t>出資による権利</t>
    <rPh sb="0" eb="2">
      <t>シュッシ</t>
    </rPh>
    <rPh sb="5" eb="7">
      <t>ケンリ</t>
    </rPh>
    <phoneticPr fontId="4"/>
  </si>
  <si>
    <t>物品</t>
    <rPh sb="0" eb="1">
      <t>モノ</t>
    </rPh>
    <rPh sb="1" eb="2">
      <t>シナ</t>
    </rPh>
    <phoneticPr fontId="4"/>
  </si>
  <si>
    <t>重要物品</t>
    <rPh sb="0" eb="2">
      <t>ジュウヨウ</t>
    </rPh>
    <rPh sb="2" eb="4">
      <t>ブッピン</t>
    </rPh>
    <phoneticPr fontId="4"/>
  </si>
  <si>
    <t>（件）</t>
  </si>
  <si>
    <t>車輌</t>
    <rPh sb="0" eb="1">
      <t>クルマ</t>
    </rPh>
    <rPh sb="1" eb="2">
      <t>ロウ</t>
    </rPh>
    <phoneticPr fontId="4"/>
  </si>
  <si>
    <t>（台）</t>
  </si>
  <si>
    <t>債権</t>
    <rPh sb="0" eb="1">
      <t>サイ</t>
    </rPh>
    <rPh sb="1" eb="2">
      <t>ケン</t>
    </rPh>
    <phoneticPr fontId="4"/>
  </si>
  <si>
    <t>基金</t>
    <rPh sb="0" eb="1">
      <t>モト</t>
    </rPh>
    <rPh sb="1" eb="2">
      <t>キン</t>
    </rPh>
    <phoneticPr fontId="4"/>
  </si>
  <si>
    <t>注）1　物権は地上権です。</t>
    <rPh sb="0" eb="1">
      <t>チュウ</t>
    </rPh>
    <rPh sb="4" eb="5">
      <t>ブッケン</t>
    </rPh>
    <rPh sb="5" eb="6">
      <t>ケン</t>
    </rPh>
    <rPh sb="7" eb="10">
      <t>チジョウケン</t>
    </rPh>
    <phoneticPr fontId="4"/>
  </si>
  <si>
    <t>資料：財政課「財産に関する調書」</t>
    <rPh sb="0" eb="2">
      <t>シリョウ</t>
    </rPh>
    <rPh sb="3" eb="5">
      <t>ザイセイ</t>
    </rPh>
    <rPh sb="5" eb="6">
      <t>スイトウカ</t>
    </rPh>
    <rPh sb="7" eb="9">
      <t>ザイサン</t>
    </rPh>
    <rPh sb="10" eb="11">
      <t>カン</t>
    </rPh>
    <rPh sb="13" eb="15">
      <t>チョウショ</t>
    </rPh>
    <phoneticPr fontId="4"/>
  </si>
  <si>
    <t xml:space="preserve">     2　建物は木造・非木造の総延面積です。</t>
    <rPh sb="7" eb="9">
      <t>タテモノ</t>
    </rPh>
    <rPh sb="10" eb="12">
      <t>モクゾウ</t>
    </rPh>
    <rPh sb="13" eb="14">
      <t>ヒ</t>
    </rPh>
    <rPh sb="14" eb="16">
      <t>モクゾウ</t>
    </rPh>
    <rPh sb="17" eb="18">
      <t>ソウ</t>
    </rPh>
    <rPh sb="18" eb="19">
      <t>ノ</t>
    </rPh>
    <rPh sb="19" eb="21">
      <t>メンセキ</t>
    </rPh>
    <phoneticPr fontId="4"/>
  </si>
  <si>
    <t xml:space="preserve">     3　基金には，定額資金運用基金を含みます。</t>
    <rPh sb="7" eb="9">
      <t>キキン</t>
    </rPh>
    <rPh sb="12" eb="14">
      <t>テイガク</t>
    </rPh>
    <rPh sb="14" eb="16">
      <t>シキン</t>
    </rPh>
    <rPh sb="16" eb="18">
      <t>ウンヨウ</t>
    </rPh>
    <rPh sb="18" eb="20">
      <t>キキン</t>
    </rPh>
    <rPh sb="21" eb="22">
      <t>フク</t>
    </rPh>
    <phoneticPr fontId="4"/>
  </si>
  <si>
    <t xml:space="preserve">     4　重要物品は，取得価額が1件100万円以上のものです。</t>
    <rPh sb="7" eb="9">
      <t>ジュウヨウ</t>
    </rPh>
    <rPh sb="9" eb="11">
      <t>ブッピン</t>
    </rPh>
    <rPh sb="13" eb="15">
      <t>シュトク</t>
    </rPh>
    <rPh sb="15" eb="17">
      <t>カガク</t>
    </rPh>
    <rPh sb="19" eb="20">
      <t>ケン</t>
    </rPh>
    <rPh sb="23" eb="25">
      <t>マンエン</t>
    </rPh>
    <rPh sb="25" eb="27">
      <t>イジョウ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</si>
  <si>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</si>
  <si>
    <t>決算額</t>
    <rPh sb="0" eb="1">
      <t>ケツ</t>
    </rPh>
    <rPh sb="1" eb="2">
      <t>サン</t>
    </rPh>
    <rPh sb="2" eb="3">
      <t>ガク</t>
    </rPh>
    <phoneticPr fontId="4"/>
  </si>
  <si>
    <t>収入歩合</t>
    <rPh sb="0" eb="1">
      <t>オサム</t>
    </rPh>
    <rPh sb="1" eb="2">
      <t>イ</t>
    </rPh>
    <rPh sb="2" eb="3">
      <t>ホ</t>
    </rPh>
    <rPh sb="3" eb="4">
      <t>ゴウ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</si>
  <si>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</si>
  <si>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収入額</t>
    <rPh sb="0" eb="1">
      <t>オサム</t>
    </rPh>
    <rPh sb="1" eb="2">
      <t>イ</t>
    </rPh>
    <rPh sb="2" eb="3">
      <t>ガク</t>
    </rPh>
    <phoneticPr fontId="4"/>
  </si>
  <si>
    <t>対予算
（％）</t>
    <rPh sb="0" eb="1">
      <t>タイ</t>
    </rPh>
    <rPh sb="1" eb="3">
      <t>ヨサン</t>
    </rPh>
    <phoneticPr fontId="4"/>
  </si>
  <si>
    <t>対調定
（％）</t>
    <rPh sb="0" eb="1">
      <t>タイ</t>
    </rPh>
    <rPh sb="1" eb="2">
      <t>チョウテイ</t>
    </rPh>
    <rPh sb="2" eb="3">
      <t>テイ</t>
    </rPh>
    <phoneticPr fontId="4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</si>
  <si>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4"/>
  </si>
  <si>
    <t>滞納繰越分</t>
    <rPh sb="0" eb="1">
      <t>トドコオ</t>
    </rPh>
    <rPh sb="1" eb="2">
      <t>オサム</t>
    </rPh>
    <rPh sb="2" eb="3">
      <t>グリ</t>
    </rPh>
    <rPh sb="3" eb="4">
      <t>コシ</t>
    </rPh>
    <rPh sb="4" eb="5">
      <t>ブン</t>
    </rPh>
    <phoneticPr fontId="4"/>
  </si>
  <si>
    <t>市民税</t>
  </si>
  <si>
    <t>個人</t>
    <rPh sb="0" eb="1">
      <t>コ</t>
    </rPh>
    <rPh sb="1" eb="2">
      <t>ヒト</t>
    </rPh>
    <phoneticPr fontId="4"/>
  </si>
  <si>
    <t>法人</t>
    <rPh sb="0" eb="1">
      <t>ホウ</t>
    </rPh>
    <rPh sb="1" eb="2">
      <t>ヒト</t>
    </rPh>
    <phoneticPr fontId="4"/>
  </si>
  <si>
    <t>均等割</t>
    <rPh sb="0" eb="1">
      <t>ヒトシ</t>
    </rPh>
    <rPh sb="1" eb="2">
      <t>トウ</t>
    </rPh>
    <rPh sb="2" eb="3">
      <t>ワリ</t>
    </rPh>
    <phoneticPr fontId="4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</si>
  <si>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4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</si>
  <si>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4"/>
  </si>
  <si>
    <t>家屋</t>
    <rPh sb="0" eb="1">
      <t>イエ</t>
    </rPh>
    <rPh sb="1" eb="2">
      <t>ヤ</t>
    </rPh>
    <phoneticPr fontId="4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</si>
  <si>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4"/>
  </si>
  <si>
    <t>交付金及び納付金</t>
    <rPh sb="0" eb="1">
      <t>コウ</t>
    </rPh>
    <rPh sb="1" eb="2">
      <t>ヅケ</t>
    </rPh>
    <rPh sb="2" eb="3">
      <t>キン</t>
    </rPh>
    <rPh sb="3" eb="4">
      <t>オヨ</t>
    </rPh>
    <rPh sb="5" eb="8">
      <t>ノウフキン</t>
    </rPh>
    <phoneticPr fontId="4"/>
  </si>
  <si>
    <t>軽自動車税</t>
  </si>
  <si>
    <t>市たばこ税</t>
  </si>
  <si>
    <t>特別土地保有税</t>
  </si>
  <si>
    <t>都市計画税</t>
  </si>
  <si>
    <t>前年比</t>
    <rPh sb="0" eb="3">
      <t>ゼンネンヒ</t>
    </rPh>
    <phoneticPr fontId="4"/>
  </si>
  <si>
    <t>資料：税務事務所</t>
    <rPh sb="0" eb="2">
      <t>シリョウ</t>
    </rPh>
    <rPh sb="3" eb="5">
      <t>ゼイム</t>
    </rPh>
    <rPh sb="5" eb="7">
      <t>ジム</t>
    </rPh>
    <rPh sb="7" eb="8">
      <t>ショ</t>
    </rPh>
    <phoneticPr fontId="4"/>
  </si>
  <si>
    <t>平成26年度</t>
  </si>
  <si>
    <t>平成26年度</t>
    <rPh sb="0" eb="2">
      <t>ヘイセイ</t>
    </rPh>
    <rPh sb="4" eb="6">
      <t>ネンド</t>
    </rPh>
    <phoneticPr fontId="4"/>
  </si>
  <si>
    <t>平成26年度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</si>
  <si>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平成26年度
決算年度末現在高</t>
    <rPh sb="9" eb="12">
      <t>ネンドマツ</t>
    </rPh>
    <phoneticPr fontId="4"/>
  </si>
  <si>
    <t>平成26年度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</si>
  <si>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平成27年度</t>
    <rPh sb="0" eb="2">
      <t>ヘイセイ</t>
    </rPh>
    <rPh sb="4" eb="6">
      <t>ネンド</t>
    </rPh>
    <phoneticPr fontId="4"/>
  </si>
  <si>
    <t>平成27年度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</si>
  <si>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平成27年度
決算年度末現在高</t>
    <rPh sb="9" eb="12">
      <t>ネンドマツ</t>
    </rPh>
    <phoneticPr fontId="4"/>
  </si>
  <si>
    <t>平成27年度
（錯誤額除く）</t>
    <rPh sb="8" eb="10">
      <t>サクゴ</t>
    </rPh>
    <rPh sb="10" eb="11">
      <t>ガク</t>
    </rPh>
    <rPh sb="11" eb="12">
      <t>ノゾ</t>
    </rPh>
    <phoneticPr fontId="3"/>
  </si>
  <si>
    <t xml:space="preserve">     4　標準財政規模とは，地方公共団体の標準的な一般財源の規模を示すものです。</t>
    <rPh sb="7" eb="9">
      <t>ヒョウジュン</t>
    </rPh>
    <rPh sb="9" eb="11">
      <t>ザイセイ</t>
    </rPh>
    <rPh sb="11" eb="13">
      <t>キボ</t>
    </rPh>
    <rPh sb="16" eb="18">
      <t>チホウ</t>
    </rPh>
    <rPh sb="18" eb="20">
      <t>コウキョウ</t>
    </rPh>
    <rPh sb="20" eb="22">
      <t>ダンタイ</t>
    </rPh>
    <rPh sb="23" eb="26">
      <t>ヒョウジュンテキ</t>
    </rPh>
    <phoneticPr fontId="4"/>
  </si>
  <si>
    <t>平成27年度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</si>
  <si>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平成28年度</t>
    <rPh sb="0" eb="2">
      <t>ヘイセイ</t>
    </rPh>
    <rPh sb="4" eb="6">
      <t>ネンド</t>
    </rPh>
    <phoneticPr fontId="4"/>
  </si>
  <si>
    <t>平成28年度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</si>
  <si>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平成28年度
決算年度末現在高</t>
    <rPh sb="9" eb="12">
      <t>ネンドマツ</t>
    </rPh>
    <phoneticPr fontId="4"/>
  </si>
  <si>
    <t>平成28年度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</si>
  <si>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平成29年度</t>
    <rPh sb="0" eb="2">
      <t>ヘイセイ</t>
    </rPh>
    <rPh sb="4" eb="6">
      <t>ネンド</t>
    </rPh>
    <phoneticPr fontId="4"/>
  </si>
  <si>
    <t>平成29年度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</si>
  <si>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決　算　額</t>
    <rPh sb="0" eb="1">
      <t>ケッ</t>
    </rPh>
    <rPh sb="2" eb="3">
      <t>サン</t>
    </rPh>
    <rPh sb="4" eb="5">
      <t>ガク</t>
    </rPh>
    <phoneticPr fontId="3"/>
  </si>
  <si>
    <t>平成29年度
決算年度末現在高</t>
    <rPh sb="9" eb="12">
      <t>ネンドマツ</t>
    </rPh>
    <phoneticPr fontId="4"/>
  </si>
  <si>
    <t>年度</t>
    <rPh sb="0" eb="2">
      <t>ネンド</t>
    </rPh>
    <phoneticPr fontId="4"/>
  </si>
  <si>
    <t>科目</t>
    <rPh sb="0" eb="2">
      <t>カモク</t>
    </rPh>
    <phoneticPr fontId="4"/>
  </si>
  <si>
    <r>
      <t>　　　</t>
    </r>
    <r>
      <rPr>
        <sz val="11"/>
        <color indexed="8"/>
        <rFont val="ＭＳ Ｐ明朝"/>
        <family val="1"/>
        <charset val="128"/>
      </rPr>
      <t>たものです。</t>
    </r>
    <r>
      <rPr>
        <sz val="11"/>
        <rFont val="ＭＳ Ｐゴシック"/>
        <family val="3"/>
        <charset val="128"/>
      </rPr>
      <t/>
    </r>
    <phoneticPr fontId="4"/>
  </si>
  <si>
    <t>　　　ません。</t>
    <phoneticPr fontId="4"/>
  </si>
  <si>
    <r>
      <t>　</t>
    </r>
    <r>
      <rPr>
        <sz val="11"/>
        <rFont val="ＭＳ Ｐゴシック"/>
        <family val="3"/>
        <charset val="128"/>
      </rPr>
      <t/>
    </r>
    <phoneticPr fontId="4"/>
  </si>
  <si>
    <t>159　一般会計の歳入歳出決算状況</t>
    <rPh sb="4" eb="6">
      <t>イッパン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</si>
  <si>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160　特別会計の歳入歳出決算状況</t>
    <rPh sb="4" eb="6">
      <t>トクベツ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</si>
  <si>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161　企業会計の収支決算状況</t>
    <rPh sb="4" eb="6">
      <t>キギョウ</t>
    </rPh>
    <rPh sb="6" eb="8">
      <t>カイケイ</t>
    </rPh>
    <rPh sb="9" eb="11">
      <t>シュウシ</t>
    </rPh>
    <rPh sb="11" eb="13">
      <t>ケッサン</t>
    </rPh>
    <rPh sb="13" eb="15">
      <t>ジョウキョウ</t>
    </rPh>
    <phoneticPr fontId="4"/>
  </si>
  <si>
    <t>162　一般会計性質別歳出決算</t>
    <rPh sb="4" eb="6">
      <t>イッパン</t>
    </rPh>
    <rPh sb="6" eb="8">
      <t>カイケイ</t>
    </rPh>
    <rPh sb="8" eb="10">
      <t>セイシツ</t>
    </rPh>
    <rPh sb="10" eb="11">
      <t>ベツ</t>
    </rPh>
    <rPh sb="11" eb="13">
      <t>サイシュツ</t>
    </rPh>
    <rPh sb="13" eb="15">
      <t>ケッサン</t>
    </rPh>
    <phoneticPr fontId="4"/>
  </si>
  <si>
    <t>164　市有財産状況</t>
    <rPh sb="4" eb="6">
      <t>シユウ</t>
    </rPh>
    <rPh sb="6" eb="8">
      <t>ザイサン</t>
    </rPh>
    <rPh sb="8" eb="10">
      <t>ジョウキョウ</t>
    </rPh>
    <phoneticPr fontId="4"/>
  </si>
  <si>
    <t>土地</t>
    <rPh sb="0" eb="2">
      <t>トチ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</si>
  <si>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</si>
  <si>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収益的収支</t>
    <rPh sb="0" eb="3">
      <t>シュウエキテキ</t>
    </rPh>
    <rPh sb="3" eb="5">
      <t>シュウシ</t>
    </rPh>
    <phoneticPr fontId="3"/>
  </si>
  <si>
    <t>資本的収支</t>
    <rPh sb="0" eb="3">
      <t>シホンテキ</t>
    </rPh>
    <rPh sb="3" eb="5">
      <t>シュウシ</t>
    </rPh>
    <phoneticPr fontId="3"/>
  </si>
  <si>
    <t>資料：財政課「水道事業会計決算書」「下水道事業会計決算書」</t>
    <rPh sb="0" eb="2">
      <t>シリョウ</t>
    </rPh>
    <rPh sb="3" eb="5">
      <t>ザイセイ</t>
    </rPh>
    <rPh sb="5" eb="6">
      <t>カ</t>
    </rPh>
    <rPh sb="7" eb="9">
      <t>スイドウ</t>
    </rPh>
    <rPh sb="9" eb="11">
      <t>ジギョウ</t>
    </rPh>
    <rPh sb="11" eb="13">
      <t>カイケイ</t>
    </rPh>
    <rPh sb="13" eb="15">
      <t>ケッサン</t>
    </rPh>
    <rPh sb="15" eb="16">
      <t>ショ</t>
    </rPh>
    <rPh sb="18" eb="21">
      <t>ゲスイドウ</t>
    </rPh>
    <rPh sb="21" eb="23">
      <t>ジギョウ</t>
    </rPh>
    <rPh sb="23" eb="25">
      <t>カイケイ</t>
    </rPh>
    <rPh sb="25" eb="27">
      <t>ケッサン</t>
    </rPh>
    <rPh sb="27" eb="28">
      <t>ショ</t>
    </rPh>
    <phoneticPr fontId="4"/>
  </si>
  <si>
    <t>平成29年度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</si>
  <si>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平成30年度</t>
    <rPh sb="0" eb="2">
      <t>ヘイセイ</t>
    </rPh>
    <rPh sb="4" eb="6">
      <t>ネンド</t>
    </rPh>
    <phoneticPr fontId="4"/>
  </si>
  <si>
    <t>平成30年度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</si>
  <si>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 26 年度
決算額</t>
    <phoneticPr fontId="3"/>
  </si>
  <si>
    <t>平成 27 年度
決算額</t>
    <phoneticPr fontId="3"/>
  </si>
  <si>
    <t>平成 28 年度
決算額</t>
    <phoneticPr fontId="3"/>
  </si>
  <si>
    <t>平成 29 年度
決算額</t>
    <phoneticPr fontId="3"/>
  </si>
  <si>
    <t>平成30年度</t>
    <phoneticPr fontId="3"/>
  </si>
  <si>
    <t>平成30年度
決算年度末現在高</t>
    <rPh sb="9" eb="12">
      <t>ネンドマツ</t>
    </rPh>
    <phoneticPr fontId="4"/>
  </si>
  <si>
    <t>皆減</t>
    <rPh sb="0" eb="2">
      <t>カイゲン</t>
    </rPh>
    <phoneticPr fontId="3"/>
  </si>
  <si>
    <t>162　財政状況</t>
    <rPh sb="4" eb="6">
      <t>ザイセイ</t>
    </rPh>
    <rPh sb="6" eb="8">
      <t>ジョウキョウ</t>
    </rPh>
    <phoneticPr fontId="4"/>
  </si>
  <si>
    <t>平成28年度</t>
  </si>
  <si>
    <t>平成29年度</t>
  </si>
  <si>
    <t>164　市税の収入状況</t>
    <rPh sb="4" eb="6">
      <t>シゼイ</t>
    </rPh>
    <rPh sb="7" eb="9">
      <t>シュウニュウ</t>
    </rPh>
    <rPh sb="9" eb="11">
      <t>ジョウキョウ</t>
    </rPh>
    <phoneticPr fontId="4"/>
  </si>
  <si>
    <t>平　成　27　年　度</t>
    <phoneticPr fontId="3"/>
  </si>
  <si>
    <t>平　成　28　年　度</t>
    <phoneticPr fontId="3"/>
  </si>
  <si>
    <t>平　成　29　年　度</t>
    <phoneticPr fontId="3"/>
  </si>
  <si>
    <t>平　成　30　年　度</t>
    <phoneticPr fontId="3"/>
  </si>
  <si>
    <t>固定資産税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</si>
</sst>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_ "/>
    <numFmt numFmtId="177" formatCode="_ * #,##0.0_ ;_ * \-#,##0.0_ ;_ * &quot;-&quot;?_ ;_ @_ "/>
    <numFmt numFmtId="178" formatCode="#,##0.0;&quot;△ &quot;#,##0.0"/>
    <numFmt numFmtId="179" formatCode="0.0;&quot;△ &quot;0.0"/>
    <numFmt numFmtId="180" formatCode="#,##0_);[Red]\(#,##0\)"/>
    <numFmt numFmtId="181" formatCode="#,##0&quot;  &quot;\ ;&quot;△&quot;\ #,##0&quot;  &quot;\ ;\ &quot;－   &quot;"/>
    <numFmt numFmtId="182" formatCode="#,##0;&quot;△ &quot;#,##0"/>
    <numFmt numFmtId="183" formatCode="_ * #,##0.000_ ;_ * \-#,##0.000_ ;_ * &quot;-&quot;???_ ;_ @_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43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0" fillId="0" borderId="0" xfId="0" applyAlignment="1"/>
    <xf numFmtId="0" fontId="8" fillId="2" borderId="6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9" fillId="3" borderId="8" xfId="0" applyFont="1" applyFill="1" applyBorder="1" applyAlignment="1">
      <alignment horizontal="distributed" vertical="center"/>
    </xf>
    <xf numFmtId="41" fontId="9" fillId="3" borderId="9" xfId="1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distributed" vertical="center"/>
    </xf>
    <xf numFmtId="0" fontId="8" fillId="2" borderId="10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vertical="center"/>
    </xf>
    <xf numFmtId="179" fontId="0" fillId="0" borderId="0" xfId="0" applyNumberFormat="1" applyBorder="1" applyAlignment="1"/>
    <xf numFmtId="0" fontId="9" fillId="3" borderId="10" xfId="0" applyFont="1" applyFill="1" applyBorder="1" applyAlignment="1">
      <alignment horizontal="distributed" vertical="center"/>
    </xf>
    <xf numFmtId="41" fontId="9" fillId="3" borderId="0" xfId="1" applyNumberFormat="1" applyFont="1" applyFill="1" applyBorder="1" applyAlignment="1">
      <alignment horizontal="right" vertical="center"/>
    </xf>
    <xf numFmtId="180" fontId="9" fillId="3" borderId="0" xfId="0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distributed" vertical="center"/>
    </xf>
    <xf numFmtId="41" fontId="8" fillId="0" borderId="12" xfId="1" applyNumberFormat="1" applyFont="1" applyFill="1" applyBorder="1" applyAlignment="1">
      <alignment vertical="center"/>
    </xf>
    <xf numFmtId="180" fontId="8" fillId="0" borderId="1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1" fontId="7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6" fillId="0" borderId="0" xfId="0" applyFont="1" applyAlignment="1">
      <alignment horizontal="right"/>
    </xf>
    <xf numFmtId="0" fontId="8" fillId="2" borderId="16" xfId="0" applyFont="1" applyFill="1" applyBorder="1" applyAlignment="1">
      <alignment horizontal="distributed" vertical="center" justifyLastLine="1"/>
    </xf>
    <xf numFmtId="0" fontId="8" fillId="2" borderId="17" xfId="0" applyFont="1" applyFill="1" applyBorder="1" applyAlignment="1">
      <alignment horizontal="distributed" vertical="center" justifyLastLine="1"/>
    </xf>
    <xf numFmtId="41" fontId="9" fillId="3" borderId="9" xfId="0" applyNumberFormat="1" applyFont="1" applyFill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0" fontId="9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Alignment="1"/>
    <xf numFmtId="0" fontId="8" fillId="2" borderId="16" xfId="0" applyFont="1" applyFill="1" applyBorder="1" applyAlignment="1">
      <alignment horizontal="center" vertical="center"/>
    </xf>
    <xf numFmtId="41" fontId="8" fillId="0" borderId="9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distributed" vertical="center" justifyLastLine="1"/>
    </xf>
    <xf numFmtId="182" fontId="9" fillId="3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82" fontId="8" fillId="0" borderId="0" xfId="0" applyNumberFormat="1" applyFont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0" fontId="8" fillId="2" borderId="10" xfId="0" quotePrefix="1" applyFont="1" applyFill="1" applyBorder="1" applyAlignment="1">
      <alignment horizontal="distributed" vertical="center"/>
    </xf>
    <xf numFmtId="0" fontId="8" fillId="2" borderId="10" xfId="0" quotePrefix="1" applyFont="1" applyFill="1" applyBorder="1" applyAlignment="1">
      <alignment horizontal="distributed" vertical="center" wrapText="1"/>
    </xf>
    <xf numFmtId="182" fontId="8" fillId="0" borderId="0" xfId="0" applyNumberFormat="1" applyFont="1" applyFill="1" applyBorder="1" applyAlignment="1">
      <alignment vertical="center"/>
    </xf>
    <xf numFmtId="0" fontId="8" fillId="2" borderId="11" xfId="0" quotePrefix="1" applyFont="1" applyFill="1" applyBorder="1" applyAlignment="1">
      <alignment horizontal="distributed" vertical="center"/>
    </xf>
    <xf numFmtId="182" fontId="8" fillId="0" borderId="12" xfId="0" applyNumberFormat="1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1" xfId="0" applyFont="1" applyFill="1" applyBorder="1" applyAlignment="1">
      <alignment horizontal="distributed" vertical="center"/>
    </xf>
    <xf numFmtId="0" fontId="8" fillId="0" borderId="9" xfId="0" applyFont="1" applyBorder="1" applyAlignment="1"/>
    <xf numFmtId="0" fontId="8" fillId="4" borderId="0" xfId="0" applyFont="1" applyFill="1" applyBorder="1" applyAlignment="1">
      <alignment horizontal="distributed" vertical="center"/>
    </xf>
    <xf numFmtId="41" fontId="8" fillId="0" borderId="0" xfId="1" applyNumberFormat="1" applyFont="1" applyBorder="1" applyAlignment="1">
      <alignment horizontal="right" vertical="center" shrinkToFit="1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38" fontId="8" fillId="0" borderId="0" xfId="1" applyFont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 shrinkToFit="1"/>
    </xf>
    <xf numFmtId="0" fontId="9" fillId="4" borderId="12" xfId="0" applyFont="1" applyFill="1" applyBorder="1" applyAlignment="1">
      <alignment horizontal="distributed" vertical="center"/>
    </xf>
    <xf numFmtId="41" fontId="8" fillId="0" borderId="12" xfId="1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" fillId="4" borderId="10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/>
    <xf numFmtId="178" fontId="8" fillId="0" borderId="0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vertical="center"/>
    </xf>
    <xf numFmtId="176" fontId="9" fillId="5" borderId="9" xfId="0" applyNumberFormat="1" applyFont="1" applyFill="1" applyBorder="1" applyAlignment="1">
      <alignment vertical="center"/>
    </xf>
    <xf numFmtId="177" fontId="9" fillId="5" borderId="9" xfId="0" applyNumberFormat="1" applyFont="1" applyFill="1" applyBorder="1" applyAlignment="1">
      <alignment vertical="center"/>
    </xf>
    <xf numFmtId="178" fontId="9" fillId="5" borderId="9" xfId="0" applyNumberFormat="1" applyFont="1" applyFill="1" applyBorder="1" applyAlignment="1">
      <alignment vertical="center"/>
    </xf>
    <xf numFmtId="180" fontId="9" fillId="5" borderId="0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 shrinkToFit="1"/>
    </xf>
    <xf numFmtId="182" fontId="9" fillId="5" borderId="9" xfId="0" applyNumberFormat="1" applyFont="1" applyFill="1" applyBorder="1" applyAlignment="1">
      <alignment vertical="center"/>
    </xf>
    <xf numFmtId="177" fontId="9" fillId="5" borderId="9" xfId="1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/>
    <xf numFmtId="38" fontId="8" fillId="0" borderId="0" xfId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9" fillId="5" borderId="9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/>
    <xf numFmtId="0" fontId="16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2" xfId="0" applyNumberFormat="1" applyFont="1" applyFill="1" applyBorder="1" applyAlignment="1">
      <alignment vertical="center"/>
    </xf>
    <xf numFmtId="41" fontId="2" fillId="0" borderId="0" xfId="0" applyNumberFormat="1" applyFont="1" applyAlignment="1"/>
    <xf numFmtId="41" fontId="11" fillId="0" borderId="0" xfId="0" applyNumberFormat="1" applyFont="1" applyAlignment="1"/>
    <xf numFmtId="41" fontId="12" fillId="0" borderId="0" xfId="0" applyNumberFormat="1" applyFont="1" applyAlignment="1"/>
    <xf numFmtId="41" fontId="0" fillId="0" borderId="0" xfId="0" applyNumberFormat="1">
      <alignment vertical="center"/>
    </xf>
    <xf numFmtId="41" fontId="8" fillId="0" borderId="0" xfId="0" applyNumberFormat="1" applyFont="1" applyAlignment="1">
      <alignment horizontal="right" vertical="center"/>
    </xf>
    <xf numFmtId="41" fontId="8" fillId="2" borderId="17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20" xfId="0" applyNumberFormat="1" applyFont="1" applyFill="1" applyBorder="1" applyAlignment="1">
      <alignment horizontal="distributed" vertical="center"/>
    </xf>
    <xf numFmtId="41" fontId="0" fillId="0" borderId="0" xfId="0" applyNumberFormat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41" fontId="8" fillId="0" borderId="0" xfId="0" applyNumberFormat="1" applyFont="1" applyBorder="1" applyAlignment="1">
      <alignment vertical="center" shrinkToFit="1"/>
    </xf>
    <xf numFmtId="41" fontId="8" fillId="0" borderId="26" xfId="0" applyNumberFormat="1" applyFont="1" applyBorder="1" applyAlignment="1">
      <alignment vertical="center" shrinkToFit="1"/>
    </xf>
    <xf numFmtId="41" fontId="8" fillId="0" borderId="0" xfId="0" applyNumberFormat="1" applyFont="1" applyFill="1" applyBorder="1" applyAlignment="1">
      <alignment vertical="center" shrinkToFit="1"/>
    </xf>
    <xf numFmtId="41" fontId="8" fillId="2" borderId="6" xfId="0" applyNumberFormat="1" applyFont="1" applyFill="1" applyBorder="1" applyAlignment="1">
      <alignment horizontal="distributed" vertical="center"/>
    </xf>
    <xf numFmtId="41" fontId="16" fillId="0" borderId="12" xfId="0" applyNumberFormat="1" applyFont="1" applyBorder="1" applyAlignment="1">
      <alignment vertical="center"/>
    </xf>
    <xf numFmtId="41" fontId="16" fillId="7" borderId="25" xfId="0" applyNumberFormat="1" applyFont="1" applyFill="1" applyBorder="1" applyAlignment="1">
      <alignment horizontal="distributed" vertical="center"/>
    </xf>
    <xf numFmtId="41" fontId="16" fillId="7" borderId="21" xfId="0" applyNumberFormat="1" applyFont="1" applyFill="1" applyBorder="1" applyAlignment="1">
      <alignment horizontal="distributed" vertical="center"/>
    </xf>
    <xf numFmtId="41" fontId="0" fillId="0" borderId="0" xfId="0" applyNumberFormat="1" applyAlignment="1"/>
    <xf numFmtId="179" fontId="8" fillId="0" borderId="0" xfId="0" applyNumberFormat="1" applyFont="1" applyFill="1" applyBorder="1" applyAlignment="1">
      <alignment horizontal="right" vertical="center"/>
    </xf>
    <xf numFmtId="179" fontId="16" fillId="0" borderId="0" xfId="0" applyNumberFormat="1" applyFont="1">
      <alignment vertical="center"/>
    </xf>
    <xf numFmtId="179" fontId="9" fillId="0" borderId="0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1" fontId="9" fillId="0" borderId="16" xfId="0" applyNumberFormat="1" applyFont="1" applyBorder="1" applyAlignment="1">
      <alignment vertical="center"/>
    </xf>
    <xf numFmtId="41" fontId="9" fillId="0" borderId="16" xfId="0" applyNumberFormat="1" applyFont="1" applyFill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41" fontId="5" fillId="0" borderId="16" xfId="0" applyNumberFormat="1" applyFont="1" applyBorder="1" applyAlignment="1"/>
    <xf numFmtId="41" fontId="5" fillId="0" borderId="16" xfId="0" applyNumberFormat="1" applyFont="1" applyFill="1" applyBorder="1" applyAlignment="1"/>
    <xf numFmtId="177" fontId="5" fillId="0" borderId="16" xfId="0" applyNumberFormat="1" applyFont="1" applyBorder="1" applyAlignment="1"/>
    <xf numFmtId="41" fontId="8" fillId="0" borderId="16" xfId="0" applyNumberFormat="1" applyFont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0" fontId="8" fillId="4" borderId="22" xfId="0" applyFont="1" applyFill="1" applyBorder="1" applyAlignment="1"/>
    <xf numFmtId="177" fontId="8" fillId="6" borderId="16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/>
    </xf>
    <xf numFmtId="0" fontId="8" fillId="2" borderId="3" xfId="0" applyFont="1" applyFill="1" applyBorder="1" applyAlignment="1">
      <alignment horizontal="distributed" vertical="center" indent="3"/>
    </xf>
    <xf numFmtId="0" fontId="8" fillId="2" borderId="4" xfId="0" applyFont="1" applyFill="1" applyBorder="1" applyAlignment="1">
      <alignment horizontal="distributed" vertical="center" indent="3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41" fontId="16" fillId="5" borderId="10" xfId="0" applyNumberFormat="1" applyFont="1" applyFill="1" applyBorder="1" applyAlignment="1">
      <alignment horizontal="center" vertical="center" textRotation="255"/>
    </xf>
    <xf numFmtId="41" fontId="16" fillId="5" borderId="11" xfId="0" applyNumberFormat="1" applyFont="1" applyFill="1" applyBorder="1" applyAlignment="1">
      <alignment horizontal="center" vertical="center" textRotation="255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 textRotation="255" wrapText="1"/>
    </xf>
    <xf numFmtId="41" fontId="8" fillId="0" borderId="5" xfId="0" applyNumberFormat="1" applyFont="1" applyBorder="1" applyAlignment="1">
      <alignment horizontal="center" vertical="center" textRotation="255" wrapText="1"/>
    </xf>
    <xf numFmtId="41" fontId="8" fillId="2" borderId="18" xfId="0" applyNumberFormat="1" applyFont="1" applyFill="1" applyBorder="1" applyAlignment="1">
      <alignment horizontal="distributed" vertical="center" justifyLastLine="1"/>
    </xf>
    <xf numFmtId="41" fontId="0" fillId="0" borderId="1" xfId="0" applyNumberFormat="1" applyBorder="1" applyAlignment="1">
      <alignment horizontal="distributed" justifyLastLine="1"/>
    </xf>
    <xf numFmtId="41" fontId="0" fillId="0" borderId="19" xfId="0" applyNumberFormat="1" applyBorder="1" applyAlignment="1">
      <alignment horizontal="distributed" justifyLastLine="1"/>
    </xf>
    <xf numFmtId="41" fontId="0" fillId="0" borderId="5" xfId="0" applyNumberFormat="1" applyBorder="1" applyAlignment="1">
      <alignment horizontal="distributed" justifyLastLine="1"/>
    </xf>
    <xf numFmtId="41" fontId="8" fillId="2" borderId="13" xfId="0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distributed" vertical="center" indent="3"/>
    </xf>
    <xf numFmtId="0" fontId="0" fillId="2" borderId="4" xfId="0" applyFill="1" applyBorder="1" applyAlignment="1">
      <alignment horizontal="distributed" indent="3"/>
    </xf>
    <xf numFmtId="0" fontId="0" fillId="0" borderId="4" xfId="0" applyBorder="1" applyAlignment="1">
      <alignment horizontal="distributed" indent="3"/>
    </xf>
    <xf numFmtId="0" fontId="8" fillId="2" borderId="2" xfId="0" quotePrefix="1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 wrapText="1"/>
    </xf>
    <xf numFmtId="0" fontId="8" fillId="2" borderId="13" xfId="0" quotePrefix="1" applyFont="1" applyFill="1" applyBorder="1" applyAlignment="1">
      <alignment horizontal="distributed" vertical="center" justifyLastLine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6" xfId="0" quotePrefix="1" applyFont="1" applyFill="1" applyBorder="1" applyAlignment="1">
      <alignment horizontal="distributed" vertical="center" justifyLastLine="1"/>
    </xf>
    <xf numFmtId="0" fontId="8" fillId="4" borderId="16" xfId="0" applyFont="1" applyFill="1" applyBorder="1" applyAlignment="1">
      <alignment horizontal="distributed" vertical="center" justifyLastLine="1"/>
    </xf>
    <xf numFmtId="41" fontId="8" fillId="0" borderId="16" xfId="1" applyNumberFormat="1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distributed" vertical="center"/>
    </xf>
    <xf numFmtId="41" fontId="8" fillId="0" borderId="17" xfId="1" applyNumberFormat="1" applyFont="1" applyFill="1" applyBorder="1" applyAlignment="1">
      <alignment horizontal="center" vertical="center" shrinkToFit="1"/>
    </xf>
    <xf numFmtId="41" fontId="8" fillId="0" borderId="23" xfId="1" applyNumberFormat="1" applyFont="1" applyFill="1" applyBorder="1" applyAlignment="1">
      <alignment horizontal="center" vertical="center" shrinkToFit="1"/>
    </xf>
    <xf numFmtId="41" fontId="8" fillId="0" borderId="27" xfId="1" applyNumberFormat="1" applyFont="1" applyFill="1" applyBorder="1" applyAlignment="1">
      <alignment horizontal="center" vertical="center" shrinkToFit="1"/>
    </xf>
    <xf numFmtId="0" fontId="8" fillId="3" borderId="16" xfId="0" quotePrefix="1" applyFont="1" applyFill="1" applyBorder="1" applyAlignment="1">
      <alignment horizontal="distributed" vertical="center" wrapText="1"/>
    </xf>
    <xf numFmtId="0" fontId="8" fillId="3" borderId="16" xfId="0" applyFont="1" applyFill="1" applyBorder="1" applyAlignment="1">
      <alignment horizontal="distributed" vertical="center" wrapText="1"/>
    </xf>
    <xf numFmtId="183" fontId="8" fillId="3" borderId="16" xfId="1" applyNumberFormat="1" applyFont="1" applyFill="1" applyBorder="1" applyAlignment="1">
      <alignment vertical="center" shrinkToFit="1"/>
    </xf>
    <xf numFmtId="0" fontId="8" fillId="4" borderId="27" xfId="0" applyFont="1" applyFill="1" applyBorder="1" applyAlignment="1">
      <alignment horizontal="distributed" vertical="center"/>
    </xf>
    <xf numFmtId="41" fontId="8" fillId="0" borderId="24" xfId="1" applyNumberFormat="1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distributed" vertical="center" wrapText="1"/>
    </xf>
    <xf numFmtId="0" fontId="8" fillId="4" borderId="17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" xfId="0" quotePrefix="1" applyFont="1" applyFill="1" applyBorder="1" applyAlignment="1">
      <alignment horizontal="distributed" vertical="center" indent="3"/>
    </xf>
    <xf numFmtId="0" fontId="8" fillId="4" borderId="19" xfId="0" quotePrefix="1" applyFont="1" applyFill="1" applyBorder="1" applyAlignment="1">
      <alignment horizontal="distributed" vertical="center" indent="3"/>
    </xf>
    <xf numFmtId="0" fontId="8" fillId="4" borderId="5" xfId="0" quotePrefix="1" applyFont="1" applyFill="1" applyBorder="1" applyAlignment="1">
      <alignment horizontal="distributed" vertical="center" indent="3"/>
    </xf>
    <xf numFmtId="0" fontId="8" fillId="4" borderId="14" xfId="0" applyFont="1" applyFill="1" applyBorder="1" applyAlignment="1">
      <alignment horizontal="distributed" vertical="center" wrapText="1"/>
    </xf>
    <xf numFmtId="0" fontId="8" fillId="4" borderId="16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6" xfId="0" quotePrefix="1" applyFont="1" applyFill="1" applyBorder="1" applyAlignment="1">
      <alignment horizontal="distributed" vertical="center" justifyLastLine="1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6" xfId="0" quotePrefix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distributed" vertical="center"/>
    </xf>
    <xf numFmtId="0" fontId="9" fillId="4" borderId="22" xfId="0" applyFont="1" applyFill="1" applyBorder="1" applyAlignment="1">
      <alignment horizontal="distributed" vertical="center"/>
    </xf>
    <xf numFmtId="0" fontId="9" fillId="4" borderId="15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distributed"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/>
    </xf>
    <xf numFmtId="0" fontId="8" fillId="4" borderId="22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quotePrefix="1" applyFont="1" applyFill="1" applyBorder="1" applyAlignment="1">
      <alignment horizontal="distributed" vertical="center"/>
    </xf>
    <xf numFmtId="0" fontId="8" fillId="4" borderId="10" xfId="0" quotePrefix="1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 shrinkToFit="1"/>
    </xf>
    <xf numFmtId="0" fontId="8" fillId="4" borderId="22" xfId="0" applyFont="1" applyFill="1" applyBorder="1" applyAlignment="1">
      <alignment horizontal="distributed" vertical="center" shrinkToFit="1"/>
    </xf>
    <xf numFmtId="0" fontId="8" fillId="4" borderId="15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distributed" vertical="center" shrinkToFit="1"/>
    </xf>
    <xf numFmtId="0" fontId="8" fillId="4" borderId="19" xfId="0" applyFont="1" applyFill="1" applyBorder="1" applyAlignment="1">
      <alignment horizontal="distributed" vertical="center" shrinkToFit="1"/>
    </xf>
    <xf numFmtId="0" fontId="8" fillId="4" borderId="5" xfId="0" applyFont="1" applyFill="1" applyBorder="1" applyAlignment="1">
      <alignment horizontal="distributed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1047750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2447925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3"/>
  <sheetViews>
    <sheetView tabSelected="1" zoomScaleNormal="100" workbookViewId="0">
      <pane xSplit="1" topLeftCell="B1" activePane="topRight" state="frozen"/>
      <selection pane="topRight" activeCell="A3" sqref="A3:A4"/>
    </sheetView>
  </sheetViews>
  <sheetFormatPr defaultRowHeight="13.5"/>
  <cols>
    <col min="1" max="1" width="25.625" customWidth="1"/>
    <col min="2" max="5" width="14.625" customWidth="1"/>
    <col min="6" max="6" width="16.875" customWidth="1"/>
    <col min="8" max="8" width="10.625" customWidth="1"/>
  </cols>
  <sheetData>
    <row r="1" spans="1:9" ht="14.25">
      <c r="A1" s="1" t="s">
        <v>160</v>
      </c>
      <c r="B1" s="2"/>
      <c r="C1" s="2"/>
      <c r="D1" s="2"/>
      <c r="E1" s="2"/>
      <c r="F1" s="2"/>
      <c r="G1" s="2"/>
      <c r="H1" s="2"/>
      <c r="I1" s="2"/>
    </row>
    <row r="2" spans="1:9" ht="14.25" thickBot="1">
      <c r="A2" s="3"/>
      <c r="B2" s="3"/>
      <c r="C2" s="3"/>
      <c r="D2" s="3"/>
      <c r="E2" s="3"/>
      <c r="F2" s="4"/>
      <c r="G2" s="4"/>
      <c r="H2" s="5" t="s">
        <v>0</v>
      </c>
      <c r="I2" s="4"/>
    </row>
    <row r="3" spans="1:9" ht="13.5" customHeight="1">
      <c r="A3" s="165" t="s">
        <v>1</v>
      </c>
      <c r="B3" s="161" t="s">
        <v>140</v>
      </c>
      <c r="C3" s="161" t="s">
        <v>146</v>
      </c>
      <c r="D3" s="161" t="s">
        <v>150</v>
      </c>
      <c r="E3" s="161" t="s">
        <v>170</v>
      </c>
      <c r="F3" s="163" t="s">
        <v>171</v>
      </c>
      <c r="G3" s="164"/>
      <c r="H3" s="164"/>
      <c r="I3" s="6"/>
    </row>
    <row r="4" spans="1:9" ht="27">
      <c r="A4" s="166"/>
      <c r="B4" s="162"/>
      <c r="C4" s="162"/>
      <c r="D4" s="162"/>
      <c r="E4" s="162"/>
      <c r="F4" s="7" t="s">
        <v>2</v>
      </c>
      <c r="G4" s="7" t="s">
        <v>3</v>
      </c>
      <c r="H4" s="8" t="s">
        <v>4</v>
      </c>
      <c r="I4" s="6"/>
    </row>
    <row r="5" spans="1:9" ht="13.5" customHeight="1">
      <c r="A5" s="9" t="s">
        <v>5</v>
      </c>
      <c r="B5" s="10">
        <v>104122387</v>
      </c>
      <c r="C5" s="11">
        <v>105240768</v>
      </c>
      <c r="D5" s="11">
        <v>118187329</v>
      </c>
      <c r="E5" s="11">
        <v>126218776</v>
      </c>
      <c r="F5" s="96">
        <v>139031506</v>
      </c>
      <c r="G5" s="97">
        <v>100</v>
      </c>
      <c r="H5" s="98">
        <v>10.199999999999999</v>
      </c>
      <c r="I5" s="6"/>
    </row>
    <row r="6" spans="1:9">
      <c r="A6" s="12" t="s">
        <v>6</v>
      </c>
      <c r="B6" s="13">
        <v>42067907</v>
      </c>
      <c r="C6" s="14">
        <v>41049243</v>
      </c>
      <c r="D6" s="14">
        <v>41713527</v>
      </c>
      <c r="E6" s="14">
        <v>41653641</v>
      </c>
      <c r="F6" s="14">
        <v>41908134</v>
      </c>
      <c r="G6" s="119">
        <v>30.1</v>
      </c>
      <c r="H6" s="119">
        <v>0.6</v>
      </c>
      <c r="I6" s="6"/>
    </row>
    <row r="7" spans="1:9" ht="13.5" customHeight="1">
      <c r="A7" s="15" t="s">
        <v>7</v>
      </c>
      <c r="B7" s="13">
        <v>727228</v>
      </c>
      <c r="C7" s="14">
        <v>765139</v>
      </c>
      <c r="D7" s="14">
        <v>759421</v>
      </c>
      <c r="E7" s="14">
        <v>755433</v>
      </c>
      <c r="F7" s="14">
        <v>763376</v>
      </c>
      <c r="G7" s="119">
        <v>0.6</v>
      </c>
      <c r="H7" s="119">
        <v>1.1000000000000001</v>
      </c>
      <c r="I7" s="6"/>
    </row>
    <row r="8" spans="1:9">
      <c r="A8" s="15" t="s">
        <v>8</v>
      </c>
      <c r="B8" s="13">
        <v>64661</v>
      </c>
      <c r="C8" s="14">
        <v>57087</v>
      </c>
      <c r="D8" s="14">
        <v>32782</v>
      </c>
      <c r="E8" s="14">
        <v>61157</v>
      </c>
      <c r="F8" s="14">
        <v>63442</v>
      </c>
      <c r="G8" s="119">
        <v>0.1</v>
      </c>
      <c r="H8" s="119">
        <v>3.7</v>
      </c>
      <c r="I8" s="6"/>
    </row>
    <row r="9" spans="1:9" ht="13.5" customHeight="1">
      <c r="A9" s="15" t="s">
        <v>9</v>
      </c>
      <c r="B9" s="13">
        <v>258751</v>
      </c>
      <c r="C9" s="14">
        <v>215878</v>
      </c>
      <c r="D9" s="14">
        <v>129350</v>
      </c>
      <c r="E9" s="14">
        <v>185635</v>
      </c>
      <c r="F9" s="14">
        <v>144863</v>
      </c>
      <c r="G9" s="119">
        <v>0.1</v>
      </c>
      <c r="H9" s="119">
        <v>-22</v>
      </c>
      <c r="I9" s="6"/>
    </row>
    <row r="10" spans="1:9">
      <c r="A10" s="15" t="s">
        <v>10</v>
      </c>
      <c r="B10" s="13">
        <v>153558</v>
      </c>
      <c r="C10" s="14">
        <v>210743</v>
      </c>
      <c r="D10" s="14">
        <v>76062</v>
      </c>
      <c r="E10" s="14">
        <v>184546</v>
      </c>
      <c r="F10" s="14">
        <v>124908</v>
      </c>
      <c r="G10" s="119">
        <v>0.1</v>
      </c>
      <c r="H10" s="119">
        <v>-32.299999999999997</v>
      </c>
      <c r="I10" s="6"/>
    </row>
    <row r="11" spans="1:9">
      <c r="A11" s="15" t="s">
        <v>11</v>
      </c>
      <c r="B11" s="13">
        <v>3396655</v>
      </c>
      <c r="C11" s="14">
        <v>5108744</v>
      </c>
      <c r="D11" s="14">
        <v>4570226</v>
      </c>
      <c r="E11" s="14">
        <v>4896609</v>
      </c>
      <c r="F11" s="14">
        <v>5283440</v>
      </c>
      <c r="G11" s="119">
        <v>3.8</v>
      </c>
      <c r="H11" s="119">
        <v>7.9</v>
      </c>
      <c r="I11" s="6"/>
    </row>
    <row r="12" spans="1:9">
      <c r="A12" s="15" t="s">
        <v>12</v>
      </c>
      <c r="B12" s="13">
        <v>59104</v>
      </c>
      <c r="C12" s="14">
        <v>62335</v>
      </c>
      <c r="D12" s="14">
        <v>64028</v>
      </c>
      <c r="E12" s="14">
        <v>58352</v>
      </c>
      <c r="F12" s="14">
        <v>61824</v>
      </c>
      <c r="G12" s="119">
        <v>0</v>
      </c>
      <c r="H12" s="119">
        <v>6</v>
      </c>
      <c r="I12" s="6"/>
    </row>
    <row r="13" spans="1:9">
      <c r="A13" s="15" t="s">
        <v>13</v>
      </c>
      <c r="B13" s="13">
        <v>82607</v>
      </c>
      <c r="C13" s="14">
        <v>139996</v>
      </c>
      <c r="D13" s="14">
        <v>141109</v>
      </c>
      <c r="E13" s="14">
        <v>206854</v>
      </c>
      <c r="F13" s="14">
        <v>211087</v>
      </c>
      <c r="G13" s="119">
        <v>0.2</v>
      </c>
      <c r="H13" s="119">
        <v>2</v>
      </c>
      <c r="I13" s="6"/>
    </row>
    <row r="14" spans="1:9" ht="27">
      <c r="A14" s="16" t="s">
        <v>14</v>
      </c>
      <c r="B14" s="13">
        <v>712</v>
      </c>
      <c r="C14" s="14">
        <v>640</v>
      </c>
      <c r="D14" s="14">
        <v>576</v>
      </c>
      <c r="E14" s="14">
        <v>518</v>
      </c>
      <c r="F14" s="14">
        <v>473</v>
      </c>
      <c r="G14" s="119">
        <v>0</v>
      </c>
      <c r="H14" s="119">
        <v>-8.6999999999999993</v>
      </c>
      <c r="I14" s="6"/>
    </row>
    <row r="15" spans="1:9">
      <c r="A15" s="15" t="s">
        <v>15</v>
      </c>
      <c r="B15" s="13">
        <v>150288</v>
      </c>
      <c r="C15" s="14">
        <v>160008</v>
      </c>
      <c r="D15" s="14">
        <v>169208</v>
      </c>
      <c r="E15" s="14">
        <v>185932</v>
      </c>
      <c r="F15" s="14">
        <v>217912</v>
      </c>
      <c r="G15" s="119">
        <v>0.2</v>
      </c>
      <c r="H15" s="119">
        <v>17.2</v>
      </c>
      <c r="I15" s="6"/>
    </row>
    <row r="16" spans="1:9">
      <c r="A16" s="15" t="s">
        <v>16</v>
      </c>
      <c r="B16" s="13">
        <v>9243941</v>
      </c>
      <c r="C16" s="14">
        <v>9457206</v>
      </c>
      <c r="D16" s="14">
        <v>10509379</v>
      </c>
      <c r="E16" s="14">
        <v>15022133</v>
      </c>
      <c r="F16" s="14">
        <v>12693595</v>
      </c>
      <c r="G16" s="119">
        <v>9.1</v>
      </c>
      <c r="H16" s="119">
        <v>-15.5</v>
      </c>
      <c r="I16" s="6"/>
    </row>
    <row r="17" spans="1:9">
      <c r="A17" s="15" t="s">
        <v>17</v>
      </c>
      <c r="B17" s="13">
        <v>48900</v>
      </c>
      <c r="C17" s="14">
        <v>51396</v>
      </c>
      <c r="D17" s="14">
        <v>47940</v>
      </c>
      <c r="E17" s="14">
        <v>45563</v>
      </c>
      <c r="F17" s="14">
        <v>42315</v>
      </c>
      <c r="G17" s="119">
        <v>0</v>
      </c>
      <c r="H17" s="119">
        <v>-7.1</v>
      </c>
      <c r="I17" s="6"/>
    </row>
    <row r="18" spans="1:9">
      <c r="A18" s="15" t="s">
        <v>18</v>
      </c>
      <c r="B18" s="13">
        <v>2696226</v>
      </c>
      <c r="C18" s="14">
        <v>2751740</v>
      </c>
      <c r="D18" s="14">
        <v>2812187</v>
      </c>
      <c r="E18" s="14">
        <v>2844282</v>
      </c>
      <c r="F18" s="14">
        <v>2905588</v>
      </c>
      <c r="G18" s="119">
        <v>2.1</v>
      </c>
      <c r="H18" s="119">
        <v>2.2000000000000002</v>
      </c>
      <c r="I18" s="6"/>
    </row>
    <row r="19" spans="1:9">
      <c r="A19" s="15" t="s">
        <v>19</v>
      </c>
      <c r="B19" s="13">
        <v>2497542</v>
      </c>
      <c r="C19" s="14">
        <v>2513885</v>
      </c>
      <c r="D19" s="14">
        <v>2429292</v>
      </c>
      <c r="E19" s="14">
        <v>2429350</v>
      </c>
      <c r="F19" s="14">
        <v>2413122</v>
      </c>
      <c r="G19" s="119">
        <v>1.7</v>
      </c>
      <c r="H19" s="119">
        <v>-0.7</v>
      </c>
      <c r="I19" s="6"/>
    </row>
    <row r="20" spans="1:9">
      <c r="A20" s="15" t="s">
        <v>20</v>
      </c>
      <c r="B20" s="13">
        <v>17579918</v>
      </c>
      <c r="C20" s="14">
        <v>17119048</v>
      </c>
      <c r="D20" s="14">
        <v>19112226</v>
      </c>
      <c r="E20" s="14">
        <v>22887558</v>
      </c>
      <c r="F20" s="14">
        <v>26775710</v>
      </c>
      <c r="G20" s="141">
        <v>19.3</v>
      </c>
      <c r="H20" s="119">
        <v>17</v>
      </c>
      <c r="I20" s="6"/>
    </row>
    <row r="21" spans="1:9">
      <c r="A21" s="15" t="s">
        <v>21</v>
      </c>
      <c r="B21" s="13">
        <v>6310351</v>
      </c>
      <c r="C21" s="14">
        <v>7016948</v>
      </c>
      <c r="D21" s="14">
        <v>7372741</v>
      </c>
      <c r="E21" s="14">
        <v>8495412</v>
      </c>
      <c r="F21" s="14">
        <v>8212253</v>
      </c>
      <c r="G21" s="141">
        <v>5.9</v>
      </c>
      <c r="H21" s="119">
        <v>-3.3</v>
      </c>
      <c r="I21" s="6"/>
    </row>
    <row r="22" spans="1:9">
      <c r="A22" s="15" t="s">
        <v>22</v>
      </c>
      <c r="B22" s="13">
        <v>414120</v>
      </c>
      <c r="C22" s="14">
        <v>180037</v>
      </c>
      <c r="D22" s="14">
        <v>752824</v>
      </c>
      <c r="E22" s="14">
        <v>78487</v>
      </c>
      <c r="F22" s="14">
        <v>170839</v>
      </c>
      <c r="G22" s="141">
        <v>0.1</v>
      </c>
      <c r="H22" s="119">
        <v>117.7</v>
      </c>
      <c r="I22" s="6"/>
    </row>
    <row r="23" spans="1:9">
      <c r="A23" s="15" t="s">
        <v>23</v>
      </c>
      <c r="B23" s="13">
        <v>23386</v>
      </c>
      <c r="C23" s="14">
        <v>205185</v>
      </c>
      <c r="D23" s="14">
        <v>193079</v>
      </c>
      <c r="E23" s="14">
        <v>193399</v>
      </c>
      <c r="F23" s="14">
        <v>332060</v>
      </c>
      <c r="G23" s="141">
        <v>0.2</v>
      </c>
      <c r="H23" s="119">
        <v>71.7</v>
      </c>
      <c r="I23" s="6"/>
    </row>
    <row r="24" spans="1:9">
      <c r="A24" s="15" t="s">
        <v>24</v>
      </c>
      <c r="B24" s="13">
        <v>2045965</v>
      </c>
      <c r="C24" s="14">
        <v>2599715</v>
      </c>
      <c r="D24" s="14">
        <v>3901472</v>
      </c>
      <c r="E24" s="14">
        <v>3695809</v>
      </c>
      <c r="F24" s="14">
        <v>4867934</v>
      </c>
      <c r="G24" s="141">
        <v>3.5</v>
      </c>
      <c r="H24" s="119">
        <v>31.7</v>
      </c>
      <c r="I24" s="6"/>
    </row>
    <row r="25" spans="1:9">
      <c r="A25" s="15" t="s">
        <v>25</v>
      </c>
      <c r="B25" s="13">
        <v>5550215</v>
      </c>
      <c r="C25" s="14">
        <v>4895223</v>
      </c>
      <c r="D25" s="14">
        <v>6231150</v>
      </c>
      <c r="E25" s="14">
        <v>4627405</v>
      </c>
      <c r="F25" s="14">
        <v>8242058</v>
      </c>
      <c r="G25" s="141">
        <v>5.9</v>
      </c>
      <c r="H25" s="119">
        <v>78.099999999999994</v>
      </c>
      <c r="I25" s="6"/>
    </row>
    <row r="26" spans="1:9">
      <c r="A26" s="15" t="s">
        <v>26</v>
      </c>
      <c r="B26" s="13">
        <v>1264352</v>
      </c>
      <c r="C26" s="14">
        <v>1504071</v>
      </c>
      <c r="D26" s="14">
        <v>3403250</v>
      </c>
      <c r="E26" s="14">
        <v>2920700</v>
      </c>
      <c r="F26" s="14">
        <v>3064874</v>
      </c>
      <c r="G26" s="141">
        <v>2.2000000000000002</v>
      </c>
      <c r="H26" s="119">
        <v>4.9000000000000004</v>
      </c>
      <c r="I26" s="6"/>
    </row>
    <row r="27" spans="1:9">
      <c r="A27" s="15" t="s">
        <v>27</v>
      </c>
      <c r="B27" s="13">
        <v>9486000</v>
      </c>
      <c r="C27" s="14">
        <v>9176500</v>
      </c>
      <c r="D27" s="14">
        <v>13765500</v>
      </c>
      <c r="E27" s="14">
        <v>14790000</v>
      </c>
      <c r="F27" s="14">
        <v>20531700</v>
      </c>
      <c r="G27" s="141">
        <v>14.8</v>
      </c>
      <c r="H27" s="119">
        <v>38.799999999999997</v>
      </c>
      <c r="I27" s="6"/>
    </row>
    <row r="28" spans="1:9">
      <c r="A28" s="17"/>
      <c r="B28" s="14"/>
      <c r="C28" s="18"/>
      <c r="D28" s="18"/>
      <c r="E28" s="18"/>
      <c r="F28" s="93"/>
      <c r="G28" s="119"/>
      <c r="H28" s="119"/>
      <c r="I28" s="6"/>
    </row>
    <row r="29" spans="1:9">
      <c r="A29" s="19" t="s">
        <v>28</v>
      </c>
      <c r="B29" s="20">
        <v>99255077</v>
      </c>
      <c r="C29" s="21">
        <v>99009618</v>
      </c>
      <c r="D29" s="21">
        <v>113559923</v>
      </c>
      <c r="E29" s="21">
        <v>117976717</v>
      </c>
      <c r="F29" s="99">
        <v>133520888</v>
      </c>
      <c r="G29" s="142">
        <v>100</v>
      </c>
      <c r="H29" s="142">
        <v>13.2</v>
      </c>
      <c r="I29" s="6"/>
    </row>
    <row r="30" spans="1:9">
      <c r="A30" s="15" t="s">
        <v>29</v>
      </c>
      <c r="B30" s="22">
        <v>563645</v>
      </c>
      <c r="C30" s="23">
        <v>585007</v>
      </c>
      <c r="D30" s="23">
        <v>553419</v>
      </c>
      <c r="E30" s="23">
        <v>544388</v>
      </c>
      <c r="F30" s="23">
        <v>531656</v>
      </c>
      <c r="G30" s="119">
        <v>0.4</v>
      </c>
      <c r="H30" s="119">
        <v>-2.2999999999999998</v>
      </c>
      <c r="I30" s="6"/>
    </row>
    <row r="31" spans="1:9">
      <c r="A31" s="15" t="s">
        <v>30</v>
      </c>
      <c r="B31" s="22">
        <v>11931620</v>
      </c>
      <c r="C31" s="23">
        <v>10814320</v>
      </c>
      <c r="D31" s="23">
        <v>14729836</v>
      </c>
      <c r="E31" s="23">
        <v>17255453</v>
      </c>
      <c r="F31" s="23">
        <v>18904824</v>
      </c>
      <c r="G31" s="119">
        <v>14.2</v>
      </c>
      <c r="H31" s="119">
        <v>9.6</v>
      </c>
      <c r="I31" s="6"/>
    </row>
    <row r="32" spans="1:9">
      <c r="A32" s="15" t="s">
        <v>31</v>
      </c>
      <c r="B32" s="22">
        <v>39027057</v>
      </c>
      <c r="C32" s="23">
        <v>39089314</v>
      </c>
      <c r="D32" s="23">
        <v>40547898</v>
      </c>
      <c r="E32" s="23">
        <v>40740977</v>
      </c>
      <c r="F32" s="23">
        <v>41925312</v>
      </c>
      <c r="G32" s="119">
        <v>31.4</v>
      </c>
      <c r="H32" s="119">
        <v>2.9</v>
      </c>
      <c r="I32" s="6"/>
    </row>
    <row r="33" spans="1:9">
      <c r="A33" s="15" t="s">
        <v>32</v>
      </c>
      <c r="B33" s="22">
        <v>6782587</v>
      </c>
      <c r="C33" s="23">
        <v>7236966</v>
      </c>
      <c r="D33" s="23">
        <v>8971701</v>
      </c>
      <c r="E33" s="23">
        <v>9799363</v>
      </c>
      <c r="F33" s="23">
        <v>17595278</v>
      </c>
      <c r="G33" s="119">
        <v>13.2</v>
      </c>
      <c r="H33" s="119">
        <v>79.599999999999994</v>
      </c>
      <c r="I33" s="6"/>
    </row>
    <row r="34" spans="1:9">
      <c r="A34" s="15" t="s">
        <v>33</v>
      </c>
      <c r="B34" s="22">
        <v>38062</v>
      </c>
      <c r="C34" s="23">
        <v>38519</v>
      </c>
      <c r="D34" s="23">
        <v>43520</v>
      </c>
      <c r="E34" s="23">
        <v>46401</v>
      </c>
      <c r="F34" s="23">
        <v>48138</v>
      </c>
      <c r="G34" s="119">
        <v>0</v>
      </c>
      <c r="H34" s="119">
        <v>3.7</v>
      </c>
      <c r="I34" s="6"/>
    </row>
    <row r="35" spans="1:9">
      <c r="A35" s="15" t="s">
        <v>34</v>
      </c>
      <c r="B35" s="22">
        <v>1873997</v>
      </c>
      <c r="C35" s="23">
        <v>1890620</v>
      </c>
      <c r="D35" s="23">
        <v>1940127</v>
      </c>
      <c r="E35" s="23">
        <v>2041422</v>
      </c>
      <c r="F35" s="23">
        <v>1956408</v>
      </c>
      <c r="G35" s="119">
        <v>1.5</v>
      </c>
      <c r="H35" s="119">
        <v>-4.2</v>
      </c>
      <c r="I35" s="6"/>
    </row>
    <row r="36" spans="1:9">
      <c r="A36" s="15" t="s">
        <v>35</v>
      </c>
      <c r="B36" s="22">
        <v>877940</v>
      </c>
      <c r="C36" s="23">
        <v>1159416</v>
      </c>
      <c r="D36" s="23">
        <v>936899</v>
      </c>
      <c r="E36" s="23">
        <v>1124534</v>
      </c>
      <c r="F36" s="23">
        <v>1219872</v>
      </c>
      <c r="G36" s="119">
        <v>0.9</v>
      </c>
      <c r="H36" s="119">
        <v>8.5</v>
      </c>
      <c r="I36" s="6"/>
    </row>
    <row r="37" spans="1:9">
      <c r="A37" s="15" t="s">
        <v>36</v>
      </c>
      <c r="B37" s="22">
        <v>13785730</v>
      </c>
      <c r="C37" s="23">
        <v>13881469</v>
      </c>
      <c r="D37" s="23">
        <v>16462278</v>
      </c>
      <c r="E37" s="23">
        <v>16997031</v>
      </c>
      <c r="F37" s="23">
        <v>19816402</v>
      </c>
      <c r="G37" s="119">
        <v>14.8</v>
      </c>
      <c r="H37" s="119">
        <v>16.600000000000001</v>
      </c>
      <c r="I37" s="6"/>
    </row>
    <row r="38" spans="1:9">
      <c r="A38" s="15" t="s">
        <v>37</v>
      </c>
      <c r="B38" s="22">
        <v>3754479</v>
      </c>
      <c r="C38" s="23">
        <v>3740774</v>
      </c>
      <c r="D38" s="23">
        <v>3663515</v>
      </c>
      <c r="E38" s="23">
        <v>3555772</v>
      </c>
      <c r="F38" s="23">
        <v>3692833</v>
      </c>
      <c r="G38" s="119">
        <v>2.8</v>
      </c>
      <c r="H38" s="119">
        <v>3.9</v>
      </c>
      <c r="I38" s="6"/>
    </row>
    <row r="39" spans="1:9">
      <c r="A39" s="15" t="s">
        <v>38</v>
      </c>
      <c r="B39" s="22">
        <v>9598939</v>
      </c>
      <c r="C39" s="23">
        <v>10170091</v>
      </c>
      <c r="D39" s="23">
        <v>16090050</v>
      </c>
      <c r="E39" s="23">
        <v>16301198</v>
      </c>
      <c r="F39" s="23">
        <v>17752525</v>
      </c>
      <c r="G39" s="119">
        <v>13.3</v>
      </c>
      <c r="H39" s="119">
        <v>8.9</v>
      </c>
      <c r="I39" s="6"/>
    </row>
    <row r="40" spans="1:9">
      <c r="A40" s="15" t="s">
        <v>39</v>
      </c>
      <c r="B40" s="22">
        <v>604102</v>
      </c>
      <c r="C40" s="23">
        <v>673226</v>
      </c>
      <c r="D40" s="23">
        <v>203201</v>
      </c>
      <c r="E40" s="23">
        <v>99507</v>
      </c>
      <c r="F40" s="14">
        <v>0</v>
      </c>
      <c r="G40" s="14">
        <v>0</v>
      </c>
      <c r="H40" s="140" t="s">
        <v>179</v>
      </c>
      <c r="I40" s="6"/>
    </row>
    <row r="41" spans="1:9" ht="14.25" thickBot="1">
      <c r="A41" s="24" t="s">
        <v>40</v>
      </c>
      <c r="B41" s="25">
        <v>10416919</v>
      </c>
      <c r="C41" s="26">
        <v>9729896</v>
      </c>
      <c r="D41" s="26">
        <v>9417479</v>
      </c>
      <c r="E41" s="26">
        <v>9470673</v>
      </c>
      <c r="F41" s="26">
        <v>10077641</v>
      </c>
      <c r="G41" s="120">
        <v>7.5</v>
      </c>
      <c r="H41" s="120">
        <v>6.4</v>
      </c>
      <c r="I41" s="6"/>
    </row>
    <row r="42" spans="1:9">
      <c r="A42" s="27" t="s">
        <v>41</v>
      </c>
      <c r="B42" s="28"/>
      <c r="C42" s="28"/>
      <c r="D42" s="28"/>
      <c r="E42" s="28"/>
      <c r="F42" s="29"/>
      <c r="G42" s="4"/>
      <c r="H42" s="30" t="s">
        <v>42</v>
      </c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</sheetData>
  <mergeCells count="6">
    <mergeCell ref="E3:E4"/>
    <mergeCell ref="F3:H3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zoomScaleNormal="100" workbookViewId="0">
      <pane xSplit="1" topLeftCell="F1" activePane="topRight" state="frozen"/>
      <selection pane="topRight"/>
    </sheetView>
  </sheetViews>
  <sheetFormatPr defaultRowHeight="13.5"/>
  <cols>
    <col min="1" max="1" width="20.75" style="6" customWidth="1"/>
    <col min="2" max="3" width="14.625" style="6" customWidth="1"/>
    <col min="4" max="4" width="16.75" style="6" customWidth="1"/>
    <col min="5" max="5" width="14.625" style="6" customWidth="1"/>
    <col min="6" max="11" width="16.75" style="6" customWidth="1"/>
    <col min="12" max="13" width="11.625" style="6" bestFit="1" customWidth="1"/>
    <col min="14" max="252" width="9" style="6"/>
    <col min="253" max="253" width="20.75" style="6" customWidth="1"/>
    <col min="254" max="259" width="14.625" style="6" customWidth="1"/>
    <col min="260" max="260" width="16.75" style="6" customWidth="1"/>
    <col min="261" max="261" width="14.625" style="6" customWidth="1"/>
    <col min="262" max="263" width="16.75" style="6" customWidth="1"/>
    <col min="264" max="264" width="16.75" style="6" bestFit="1" customWidth="1"/>
    <col min="265" max="265" width="15.875" style="6" bestFit="1" customWidth="1"/>
    <col min="266" max="266" width="18.875" style="6" bestFit="1" customWidth="1"/>
    <col min="267" max="508" width="9" style="6"/>
    <col min="509" max="509" width="20.75" style="6" customWidth="1"/>
    <col min="510" max="515" width="14.625" style="6" customWidth="1"/>
    <col min="516" max="516" width="16.75" style="6" customWidth="1"/>
    <col min="517" max="517" width="14.625" style="6" customWidth="1"/>
    <col min="518" max="519" width="16.75" style="6" customWidth="1"/>
    <col min="520" max="520" width="16.75" style="6" bestFit="1" customWidth="1"/>
    <col min="521" max="521" width="15.875" style="6" bestFit="1" customWidth="1"/>
    <col min="522" max="522" width="18.875" style="6" bestFit="1" customWidth="1"/>
    <col min="523" max="764" width="9" style="6"/>
    <col min="765" max="765" width="20.75" style="6" customWidth="1"/>
    <col min="766" max="771" width="14.625" style="6" customWidth="1"/>
    <col min="772" max="772" width="16.75" style="6" customWidth="1"/>
    <col min="773" max="773" width="14.625" style="6" customWidth="1"/>
    <col min="774" max="775" width="16.75" style="6" customWidth="1"/>
    <col min="776" max="776" width="16.75" style="6" bestFit="1" customWidth="1"/>
    <col min="777" max="777" width="15.875" style="6" bestFit="1" customWidth="1"/>
    <col min="778" max="778" width="18.875" style="6" bestFit="1" customWidth="1"/>
    <col min="779" max="1020" width="9" style="6"/>
    <col min="1021" max="1021" width="20.75" style="6" customWidth="1"/>
    <col min="1022" max="1027" width="14.625" style="6" customWidth="1"/>
    <col min="1028" max="1028" width="16.75" style="6" customWidth="1"/>
    <col min="1029" max="1029" width="14.625" style="6" customWidth="1"/>
    <col min="1030" max="1031" width="16.75" style="6" customWidth="1"/>
    <col min="1032" max="1032" width="16.75" style="6" bestFit="1" customWidth="1"/>
    <col min="1033" max="1033" width="15.875" style="6" bestFit="1" customWidth="1"/>
    <col min="1034" max="1034" width="18.875" style="6" bestFit="1" customWidth="1"/>
    <col min="1035" max="1276" width="9" style="6"/>
    <col min="1277" max="1277" width="20.75" style="6" customWidth="1"/>
    <col min="1278" max="1283" width="14.625" style="6" customWidth="1"/>
    <col min="1284" max="1284" width="16.75" style="6" customWidth="1"/>
    <col min="1285" max="1285" width="14.625" style="6" customWidth="1"/>
    <col min="1286" max="1287" width="16.75" style="6" customWidth="1"/>
    <col min="1288" max="1288" width="16.75" style="6" bestFit="1" customWidth="1"/>
    <col min="1289" max="1289" width="15.875" style="6" bestFit="1" customWidth="1"/>
    <col min="1290" max="1290" width="18.875" style="6" bestFit="1" customWidth="1"/>
    <col min="1291" max="1532" width="9" style="6"/>
    <col min="1533" max="1533" width="20.75" style="6" customWidth="1"/>
    <col min="1534" max="1539" width="14.625" style="6" customWidth="1"/>
    <col min="1540" max="1540" width="16.75" style="6" customWidth="1"/>
    <col min="1541" max="1541" width="14.625" style="6" customWidth="1"/>
    <col min="1542" max="1543" width="16.75" style="6" customWidth="1"/>
    <col min="1544" max="1544" width="16.75" style="6" bestFit="1" customWidth="1"/>
    <col min="1545" max="1545" width="15.875" style="6" bestFit="1" customWidth="1"/>
    <col min="1546" max="1546" width="18.875" style="6" bestFit="1" customWidth="1"/>
    <col min="1547" max="1788" width="9" style="6"/>
    <col min="1789" max="1789" width="20.75" style="6" customWidth="1"/>
    <col min="1790" max="1795" width="14.625" style="6" customWidth="1"/>
    <col min="1796" max="1796" width="16.75" style="6" customWidth="1"/>
    <col min="1797" max="1797" width="14.625" style="6" customWidth="1"/>
    <col min="1798" max="1799" width="16.75" style="6" customWidth="1"/>
    <col min="1800" max="1800" width="16.75" style="6" bestFit="1" customWidth="1"/>
    <col min="1801" max="1801" width="15.875" style="6" bestFit="1" customWidth="1"/>
    <col min="1802" max="1802" width="18.875" style="6" bestFit="1" customWidth="1"/>
    <col min="1803" max="2044" width="9" style="6"/>
    <col min="2045" max="2045" width="20.75" style="6" customWidth="1"/>
    <col min="2046" max="2051" width="14.625" style="6" customWidth="1"/>
    <col min="2052" max="2052" width="16.75" style="6" customWidth="1"/>
    <col min="2053" max="2053" width="14.625" style="6" customWidth="1"/>
    <col min="2054" max="2055" width="16.75" style="6" customWidth="1"/>
    <col min="2056" max="2056" width="16.75" style="6" bestFit="1" customWidth="1"/>
    <col min="2057" max="2057" width="15.875" style="6" bestFit="1" customWidth="1"/>
    <col min="2058" max="2058" width="18.875" style="6" bestFit="1" customWidth="1"/>
    <col min="2059" max="2300" width="9" style="6"/>
    <col min="2301" max="2301" width="20.75" style="6" customWidth="1"/>
    <col min="2302" max="2307" width="14.625" style="6" customWidth="1"/>
    <col min="2308" max="2308" width="16.75" style="6" customWidth="1"/>
    <col min="2309" max="2309" width="14.625" style="6" customWidth="1"/>
    <col min="2310" max="2311" width="16.75" style="6" customWidth="1"/>
    <col min="2312" max="2312" width="16.75" style="6" bestFit="1" customWidth="1"/>
    <col min="2313" max="2313" width="15.875" style="6" bestFit="1" customWidth="1"/>
    <col min="2314" max="2314" width="18.875" style="6" bestFit="1" customWidth="1"/>
    <col min="2315" max="2556" width="9" style="6"/>
    <col min="2557" max="2557" width="20.75" style="6" customWidth="1"/>
    <col min="2558" max="2563" width="14.625" style="6" customWidth="1"/>
    <col min="2564" max="2564" width="16.75" style="6" customWidth="1"/>
    <col min="2565" max="2565" width="14.625" style="6" customWidth="1"/>
    <col min="2566" max="2567" width="16.75" style="6" customWidth="1"/>
    <col min="2568" max="2568" width="16.75" style="6" bestFit="1" customWidth="1"/>
    <col min="2569" max="2569" width="15.875" style="6" bestFit="1" customWidth="1"/>
    <col min="2570" max="2570" width="18.875" style="6" bestFit="1" customWidth="1"/>
    <col min="2571" max="2812" width="9" style="6"/>
    <col min="2813" max="2813" width="20.75" style="6" customWidth="1"/>
    <col min="2814" max="2819" width="14.625" style="6" customWidth="1"/>
    <col min="2820" max="2820" width="16.75" style="6" customWidth="1"/>
    <col min="2821" max="2821" width="14.625" style="6" customWidth="1"/>
    <col min="2822" max="2823" width="16.75" style="6" customWidth="1"/>
    <col min="2824" max="2824" width="16.75" style="6" bestFit="1" customWidth="1"/>
    <col min="2825" max="2825" width="15.875" style="6" bestFit="1" customWidth="1"/>
    <col min="2826" max="2826" width="18.875" style="6" bestFit="1" customWidth="1"/>
    <col min="2827" max="3068" width="9" style="6"/>
    <col min="3069" max="3069" width="20.75" style="6" customWidth="1"/>
    <col min="3070" max="3075" width="14.625" style="6" customWidth="1"/>
    <col min="3076" max="3076" width="16.75" style="6" customWidth="1"/>
    <col min="3077" max="3077" width="14.625" style="6" customWidth="1"/>
    <col min="3078" max="3079" width="16.75" style="6" customWidth="1"/>
    <col min="3080" max="3080" width="16.75" style="6" bestFit="1" customWidth="1"/>
    <col min="3081" max="3081" width="15.875" style="6" bestFit="1" customWidth="1"/>
    <col min="3082" max="3082" width="18.875" style="6" bestFit="1" customWidth="1"/>
    <col min="3083" max="3324" width="9" style="6"/>
    <col min="3325" max="3325" width="20.75" style="6" customWidth="1"/>
    <col min="3326" max="3331" width="14.625" style="6" customWidth="1"/>
    <col min="3332" max="3332" width="16.75" style="6" customWidth="1"/>
    <col min="3333" max="3333" width="14.625" style="6" customWidth="1"/>
    <col min="3334" max="3335" width="16.75" style="6" customWidth="1"/>
    <col min="3336" max="3336" width="16.75" style="6" bestFit="1" customWidth="1"/>
    <col min="3337" max="3337" width="15.875" style="6" bestFit="1" customWidth="1"/>
    <col min="3338" max="3338" width="18.875" style="6" bestFit="1" customWidth="1"/>
    <col min="3339" max="3580" width="9" style="6"/>
    <col min="3581" max="3581" width="20.75" style="6" customWidth="1"/>
    <col min="3582" max="3587" width="14.625" style="6" customWidth="1"/>
    <col min="3588" max="3588" width="16.75" style="6" customWidth="1"/>
    <col min="3589" max="3589" width="14.625" style="6" customWidth="1"/>
    <col min="3590" max="3591" width="16.75" style="6" customWidth="1"/>
    <col min="3592" max="3592" width="16.75" style="6" bestFit="1" customWidth="1"/>
    <col min="3593" max="3593" width="15.875" style="6" bestFit="1" customWidth="1"/>
    <col min="3594" max="3594" width="18.875" style="6" bestFit="1" customWidth="1"/>
    <col min="3595" max="3836" width="9" style="6"/>
    <col min="3837" max="3837" width="20.75" style="6" customWidth="1"/>
    <col min="3838" max="3843" width="14.625" style="6" customWidth="1"/>
    <col min="3844" max="3844" width="16.75" style="6" customWidth="1"/>
    <col min="3845" max="3845" width="14.625" style="6" customWidth="1"/>
    <col min="3846" max="3847" width="16.75" style="6" customWidth="1"/>
    <col min="3848" max="3848" width="16.75" style="6" bestFit="1" customWidth="1"/>
    <col min="3849" max="3849" width="15.875" style="6" bestFit="1" customWidth="1"/>
    <col min="3850" max="3850" width="18.875" style="6" bestFit="1" customWidth="1"/>
    <col min="3851" max="4092" width="9" style="6"/>
    <col min="4093" max="4093" width="20.75" style="6" customWidth="1"/>
    <col min="4094" max="4099" width="14.625" style="6" customWidth="1"/>
    <col min="4100" max="4100" width="16.75" style="6" customWidth="1"/>
    <col min="4101" max="4101" width="14.625" style="6" customWidth="1"/>
    <col min="4102" max="4103" width="16.75" style="6" customWidth="1"/>
    <col min="4104" max="4104" width="16.75" style="6" bestFit="1" customWidth="1"/>
    <col min="4105" max="4105" width="15.875" style="6" bestFit="1" customWidth="1"/>
    <col min="4106" max="4106" width="18.875" style="6" bestFit="1" customWidth="1"/>
    <col min="4107" max="4348" width="9" style="6"/>
    <col min="4349" max="4349" width="20.75" style="6" customWidth="1"/>
    <col min="4350" max="4355" width="14.625" style="6" customWidth="1"/>
    <col min="4356" max="4356" width="16.75" style="6" customWidth="1"/>
    <col min="4357" max="4357" width="14.625" style="6" customWidth="1"/>
    <col min="4358" max="4359" width="16.75" style="6" customWidth="1"/>
    <col min="4360" max="4360" width="16.75" style="6" bestFit="1" customWidth="1"/>
    <col min="4361" max="4361" width="15.875" style="6" bestFit="1" customWidth="1"/>
    <col min="4362" max="4362" width="18.875" style="6" bestFit="1" customWidth="1"/>
    <col min="4363" max="4604" width="9" style="6"/>
    <col min="4605" max="4605" width="20.75" style="6" customWidth="1"/>
    <col min="4606" max="4611" width="14.625" style="6" customWidth="1"/>
    <col min="4612" max="4612" width="16.75" style="6" customWidth="1"/>
    <col min="4613" max="4613" width="14.625" style="6" customWidth="1"/>
    <col min="4614" max="4615" width="16.75" style="6" customWidth="1"/>
    <col min="4616" max="4616" width="16.75" style="6" bestFit="1" customWidth="1"/>
    <col min="4617" max="4617" width="15.875" style="6" bestFit="1" customWidth="1"/>
    <col min="4618" max="4618" width="18.875" style="6" bestFit="1" customWidth="1"/>
    <col min="4619" max="4860" width="9" style="6"/>
    <col min="4861" max="4861" width="20.75" style="6" customWidth="1"/>
    <col min="4862" max="4867" width="14.625" style="6" customWidth="1"/>
    <col min="4868" max="4868" width="16.75" style="6" customWidth="1"/>
    <col min="4869" max="4869" width="14.625" style="6" customWidth="1"/>
    <col min="4870" max="4871" width="16.75" style="6" customWidth="1"/>
    <col min="4872" max="4872" width="16.75" style="6" bestFit="1" customWidth="1"/>
    <col min="4873" max="4873" width="15.875" style="6" bestFit="1" customWidth="1"/>
    <col min="4874" max="4874" width="18.875" style="6" bestFit="1" customWidth="1"/>
    <col min="4875" max="5116" width="9" style="6"/>
    <col min="5117" max="5117" width="20.75" style="6" customWidth="1"/>
    <col min="5118" max="5123" width="14.625" style="6" customWidth="1"/>
    <col min="5124" max="5124" width="16.75" style="6" customWidth="1"/>
    <col min="5125" max="5125" width="14.625" style="6" customWidth="1"/>
    <col min="5126" max="5127" width="16.75" style="6" customWidth="1"/>
    <col min="5128" max="5128" width="16.75" style="6" bestFit="1" customWidth="1"/>
    <col min="5129" max="5129" width="15.875" style="6" bestFit="1" customWidth="1"/>
    <col min="5130" max="5130" width="18.875" style="6" bestFit="1" customWidth="1"/>
    <col min="5131" max="5372" width="9" style="6"/>
    <col min="5373" max="5373" width="20.75" style="6" customWidth="1"/>
    <col min="5374" max="5379" width="14.625" style="6" customWidth="1"/>
    <col min="5380" max="5380" width="16.75" style="6" customWidth="1"/>
    <col min="5381" max="5381" width="14.625" style="6" customWidth="1"/>
    <col min="5382" max="5383" width="16.75" style="6" customWidth="1"/>
    <col min="5384" max="5384" width="16.75" style="6" bestFit="1" customWidth="1"/>
    <col min="5385" max="5385" width="15.875" style="6" bestFit="1" customWidth="1"/>
    <col min="5386" max="5386" width="18.875" style="6" bestFit="1" customWidth="1"/>
    <col min="5387" max="5628" width="9" style="6"/>
    <col min="5629" max="5629" width="20.75" style="6" customWidth="1"/>
    <col min="5630" max="5635" width="14.625" style="6" customWidth="1"/>
    <col min="5636" max="5636" width="16.75" style="6" customWidth="1"/>
    <col min="5637" max="5637" width="14.625" style="6" customWidth="1"/>
    <col min="5638" max="5639" width="16.75" style="6" customWidth="1"/>
    <col min="5640" max="5640" width="16.75" style="6" bestFit="1" customWidth="1"/>
    <col min="5641" max="5641" width="15.875" style="6" bestFit="1" customWidth="1"/>
    <col min="5642" max="5642" width="18.875" style="6" bestFit="1" customWidth="1"/>
    <col min="5643" max="5884" width="9" style="6"/>
    <col min="5885" max="5885" width="20.75" style="6" customWidth="1"/>
    <col min="5886" max="5891" width="14.625" style="6" customWidth="1"/>
    <col min="5892" max="5892" width="16.75" style="6" customWidth="1"/>
    <col min="5893" max="5893" width="14.625" style="6" customWidth="1"/>
    <col min="5894" max="5895" width="16.75" style="6" customWidth="1"/>
    <col min="5896" max="5896" width="16.75" style="6" bestFit="1" customWidth="1"/>
    <col min="5897" max="5897" width="15.875" style="6" bestFit="1" customWidth="1"/>
    <col min="5898" max="5898" width="18.875" style="6" bestFit="1" customWidth="1"/>
    <col min="5899" max="6140" width="9" style="6"/>
    <col min="6141" max="6141" width="20.75" style="6" customWidth="1"/>
    <col min="6142" max="6147" width="14.625" style="6" customWidth="1"/>
    <col min="6148" max="6148" width="16.75" style="6" customWidth="1"/>
    <col min="6149" max="6149" width="14.625" style="6" customWidth="1"/>
    <col min="6150" max="6151" width="16.75" style="6" customWidth="1"/>
    <col min="6152" max="6152" width="16.75" style="6" bestFit="1" customWidth="1"/>
    <col min="6153" max="6153" width="15.875" style="6" bestFit="1" customWidth="1"/>
    <col min="6154" max="6154" width="18.875" style="6" bestFit="1" customWidth="1"/>
    <col min="6155" max="6396" width="9" style="6"/>
    <col min="6397" max="6397" width="20.75" style="6" customWidth="1"/>
    <col min="6398" max="6403" width="14.625" style="6" customWidth="1"/>
    <col min="6404" max="6404" width="16.75" style="6" customWidth="1"/>
    <col min="6405" max="6405" width="14.625" style="6" customWidth="1"/>
    <col min="6406" max="6407" width="16.75" style="6" customWidth="1"/>
    <col min="6408" max="6408" width="16.75" style="6" bestFit="1" customWidth="1"/>
    <col min="6409" max="6409" width="15.875" style="6" bestFit="1" customWidth="1"/>
    <col min="6410" max="6410" width="18.875" style="6" bestFit="1" customWidth="1"/>
    <col min="6411" max="6652" width="9" style="6"/>
    <col min="6653" max="6653" width="20.75" style="6" customWidth="1"/>
    <col min="6654" max="6659" width="14.625" style="6" customWidth="1"/>
    <col min="6660" max="6660" width="16.75" style="6" customWidth="1"/>
    <col min="6661" max="6661" width="14.625" style="6" customWidth="1"/>
    <col min="6662" max="6663" width="16.75" style="6" customWidth="1"/>
    <col min="6664" max="6664" width="16.75" style="6" bestFit="1" customWidth="1"/>
    <col min="6665" max="6665" width="15.875" style="6" bestFit="1" customWidth="1"/>
    <col min="6666" max="6666" width="18.875" style="6" bestFit="1" customWidth="1"/>
    <col min="6667" max="6908" width="9" style="6"/>
    <col min="6909" max="6909" width="20.75" style="6" customWidth="1"/>
    <col min="6910" max="6915" width="14.625" style="6" customWidth="1"/>
    <col min="6916" max="6916" width="16.75" style="6" customWidth="1"/>
    <col min="6917" max="6917" width="14.625" style="6" customWidth="1"/>
    <col min="6918" max="6919" width="16.75" style="6" customWidth="1"/>
    <col min="6920" max="6920" width="16.75" style="6" bestFit="1" customWidth="1"/>
    <col min="6921" max="6921" width="15.875" style="6" bestFit="1" customWidth="1"/>
    <col min="6922" max="6922" width="18.875" style="6" bestFit="1" customWidth="1"/>
    <col min="6923" max="7164" width="9" style="6"/>
    <col min="7165" max="7165" width="20.75" style="6" customWidth="1"/>
    <col min="7166" max="7171" width="14.625" style="6" customWidth="1"/>
    <col min="7172" max="7172" width="16.75" style="6" customWidth="1"/>
    <col min="7173" max="7173" width="14.625" style="6" customWidth="1"/>
    <col min="7174" max="7175" width="16.75" style="6" customWidth="1"/>
    <col min="7176" max="7176" width="16.75" style="6" bestFit="1" customWidth="1"/>
    <col min="7177" max="7177" width="15.875" style="6" bestFit="1" customWidth="1"/>
    <col min="7178" max="7178" width="18.875" style="6" bestFit="1" customWidth="1"/>
    <col min="7179" max="7420" width="9" style="6"/>
    <col min="7421" max="7421" width="20.75" style="6" customWidth="1"/>
    <col min="7422" max="7427" width="14.625" style="6" customWidth="1"/>
    <col min="7428" max="7428" width="16.75" style="6" customWidth="1"/>
    <col min="7429" max="7429" width="14.625" style="6" customWidth="1"/>
    <col min="7430" max="7431" width="16.75" style="6" customWidth="1"/>
    <col min="7432" max="7432" width="16.75" style="6" bestFit="1" customWidth="1"/>
    <col min="7433" max="7433" width="15.875" style="6" bestFit="1" customWidth="1"/>
    <col min="7434" max="7434" width="18.875" style="6" bestFit="1" customWidth="1"/>
    <col min="7435" max="7676" width="9" style="6"/>
    <col min="7677" max="7677" width="20.75" style="6" customWidth="1"/>
    <col min="7678" max="7683" width="14.625" style="6" customWidth="1"/>
    <col min="7684" max="7684" width="16.75" style="6" customWidth="1"/>
    <col min="7685" max="7685" width="14.625" style="6" customWidth="1"/>
    <col min="7686" max="7687" width="16.75" style="6" customWidth="1"/>
    <col min="7688" max="7688" width="16.75" style="6" bestFit="1" customWidth="1"/>
    <col min="7689" max="7689" width="15.875" style="6" bestFit="1" customWidth="1"/>
    <col min="7690" max="7690" width="18.875" style="6" bestFit="1" customWidth="1"/>
    <col min="7691" max="7932" width="9" style="6"/>
    <col min="7933" max="7933" width="20.75" style="6" customWidth="1"/>
    <col min="7934" max="7939" width="14.625" style="6" customWidth="1"/>
    <col min="7940" max="7940" width="16.75" style="6" customWidth="1"/>
    <col min="7941" max="7941" width="14.625" style="6" customWidth="1"/>
    <col min="7942" max="7943" width="16.75" style="6" customWidth="1"/>
    <col min="7944" max="7944" width="16.75" style="6" bestFit="1" customWidth="1"/>
    <col min="7945" max="7945" width="15.875" style="6" bestFit="1" customWidth="1"/>
    <col min="7946" max="7946" width="18.875" style="6" bestFit="1" customWidth="1"/>
    <col min="7947" max="8188" width="9" style="6"/>
    <col min="8189" max="8189" width="20.75" style="6" customWidth="1"/>
    <col min="8190" max="8195" width="14.625" style="6" customWidth="1"/>
    <col min="8196" max="8196" width="16.75" style="6" customWidth="1"/>
    <col min="8197" max="8197" width="14.625" style="6" customWidth="1"/>
    <col min="8198" max="8199" width="16.75" style="6" customWidth="1"/>
    <col min="8200" max="8200" width="16.75" style="6" bestFit="1" customWidth="1"/>
    <col min="8201" max="8201" width="15.875" style="6" bestFit="1" customWidth="1"/>
    <col min="8202" max="8202" width="18.875" style="6" bestFit="1" customWidth="1"/>
    <col min="8203" max="8444" width="9" style="6"/>
    <col min="8445" max="8445" width="20.75" style="6" customWidth="1"/>
    <col min="8446" max="8451" width="14.625" style="6" customWidth="1"/>
    <col min="8452" max="8452" width="16.75" style="6" customWidth="1"/>
    <col min="8453" max="8453" width="14.625" style="6" customWidth="1"/>
    <col min="8454" max="8455" width="16.75" style="6" customWidth="1"/>
    <col min="8456" max="8456" width="16.75" style="6" bestFit="1" customWidth="1"/>
    <col min="8457" max="8457" width="15.875" style="6" bestFit="1" customWidth="1"/>
    <col min="8458" max="8458" width="18.875" style="6" bestFit="1" customWidth="1"/>
    <col min="8459" max="8700" width="9" style="6"/>
    <col min="8701" max="8701" width="20.75" style="6" customWidth="1"/>
    <col min="8702" max="8707" width="14.625" style="6" customWidth="1"/>
    <col min="8708" max="8708" width="16.75" style="6" customWidth="1"/>
    <col min="8709" max="8709" width="14.625" style="6" customWidth="1"/>
    <col min="8710" max="8711" width="16.75" style="6" customWidth="1"/>
    <col min="8712" max="8712" width="16.75" style="6" bestFit="1" customWidth="1"/>
    <col min="8713" max="8713" width="15.875" style="6" bestFit="1" customWidth="1"/>
    <col min="8714" max="8714" width="18.875" style="6" bestFit="1" customWidth="1"/>
    <col min="8715" max="8956" width="9" style="6"/>
    <col min="8957" max="8957" width="20.75" style="6" customWidth="1"/>
    <col min="8958" max="8963" width="14.625" style="6" customWidth="1"/>
    <col min="8964" max="8964" width="16.75" style="6" customWidth="1"/>
    <col min="8965" max="8965" width="14.625" style="6" customWidth="1"/>
    <col min="8966" max="8967" width="16.75" style="6" customWidth="1"/>
    <col min="8968" max="8968" width="16.75" style="6" bestFit="1" customWidth="1"/>
    <col min="8969" max="8969" width="15.875" style="6" bestFit="1" customWidth="1"/>
    <col min="8970" max="8970" width="18.875" style="6" bestFit="1" customWidth="1"/>
    <col min="8971" max="9212" width="9" style="6"/>
    <col min="9213" max="9213" width="20.75" style="6" customWidth="1"/>
    <col min="9214" max="9219" width="14.625" style="6" customWidth="1"/>
    <col min="9220" max="9220" width="16.75" style="6" customWidth="1"/>
    <col min="9221" max="9221" width="14.625" style="6" customWidth="1"/>
    <col min="9222" max="9223" width="16.75" style="6" customWidth="1"/>
    <col min="9224" max="9224" width="16.75" style="6" bestFit="1" customWidth="1"/>
    <col min="9225" max="9225" width="15.875" style="6" bestFit="1" customWidth="1"/>
    <col min="9226" max="9226" width="18.875" style="6" bestFit="1" customWidth="1"/>
    <col min="9227" max="9468" width="9" style="6"/>
    <col min="9469" max="9469" width="20.75" style="6" customWidth="1"/>
    <col min="9470" max="9475" width="14.625" style="6" customWidth="1"/>
    <col min="9476" max="9476" width="16.75" style="6" customWidth="1"/>
    <col min="9477" max="9477" width="14.625" style="6" customWidth="1"/>
    <col min="9478" max="9479" width="16.75" style="6" customWidth="1"/>
    <col min="9480" max="9480" width="16.75" style="6" bestFit="1" customWidth="1"/>
    <col min="9481" max="9481" width="15.875" style="6" bestFit="1" customWidth="1"/>
    <col min="9482" max="9482" width="18.875" style="6" bestFit="1" customWidth="1"/>
    <col min="9483" max="9724" width="9" style="6"/>
    <col min="9725" max="9725" width="20.75" style="6" customWidth="1"/>
    <col min="9726" max="9731" width="14.625" style="6" customWidth="1"/>
    <col min="9732" max="9732" width="16.75" style="6" customWidth="1"/>
    <col min="9733" max="9733" width="14.625" style="6" customWidth="1"/>
    <col min="9734" max="9735" width="16.75" style="6" customWidth="1"/>
    <col min="9736" max="9736" width="16.75" style="6" bestFit="1" customWidth="1"/>
    <col min="9737" max="9737" width="15.875" style="6" bestFit="1" customWidth="1"/>
    <col min="9738" max="9738" width="18.875" style="6" bestFit="1" customWidth="1"/>
    <col min="9739" max="9980" width="9" style="6"/>
    <col min="9981" max="9981" width="20.75" style="6" customWidth="1"/>
    <col min="9982" max="9987" width="14.625" style="6" customWidth="1"/>
    <col min="9988" max="9988" width="16.75" style="6" customWidth="1"/>
    <col min="9989" max="9989" width="14.625" style="6" customWidth="1"/>
    <col min="9990" max="9991" width="16.75" style="6" customWidth="1"/>
    <col min="9992" max="9992" width="16.75" style="6" bestFit="1" customWidth="1"/>
    <col min="9993" max="9993" width="15.875" style="6" bestFit="1" customWidth="1"/>
    <col min="9994" max="9994" width="18.875" style="6" bestFit="1" customWidth="1"/>
    <col min="9995" max="10236" width="9" style="6"/>
    <col min="10237" max="10237" width="20.75" style="6" customWidth="1"/>
    <col min="10238" max="10243" width="14.625" style="6" customWidth="1"/>
    <col min="10244" max="10244" width="16.75" style="6" customWidth="1"/>
    <col min="10245" max="10245" width="14.625" style="6" customWidth="1"/>
    <col min="10246" max="10247" width="16.75" style="6" customWidth="1"/>
    <col min="10248" max="10248" width="16.75" style="6" bestFit="1" customWidth="1"/>
    <col min="10249" max="10249" width="15.875" style="6" bestFit="1" customWidth="1"/>
    <col min="10250" max="10250" width="18.875" style="6" bestFit="1" customWidth="1"/>
    <col min="10251" max="10492" width="9" style="6"/>
    <col min="10493" max="10493" width="20.75" style="6" customWidth="1"/>
    <col min="10494" max="10499" width="14.625" style="6" customWidth="1"/>
    <col min="10500" max="10500" width="16.75" style="6" customWidth="1"/>
    <col min="10501" max="10501" width="14.625" style="6" customWidth="1"/>
    <col min="10502" max="10503" width="16.75" style="6" customWidth="1"/>
    <col min="10504" max="10504" width="16.75" style="6" bestFit="1" customWidth="1"/>
    <col min="10505" max="10505" width="15.875" style="6" bestFit="1" customWidth="1"/>
    <col min="10506" max="10506" width="18.875" style="6" bestFit="1" customWidth="1"/>
    <col min="10507" max="10748" width="9" style="6"/>
    <col min="10749" max="10749" width="20.75" style="6" customWidth="1"/>
    <col min="10750" max="10755" width="14.625" style="6" customWidth="1"/>
    <col min="10756" max="10756" width="16.75" style="6" customWidth="1"/>
    <col min="10757" max="10757" width="14.625" style="6" customWidth="1"/>
    <col min="10758" max="10759" width="16.75" style="6" customWidth="1"/>
    <col min="10760" max="10760" width="16.75" style="6" bestFit="1" customWidth="1"/>
    <col min="10761" max="10761" width="15.875" style="6" bestFit="1" customWidth="1"/>
    <col min="10762" max="10762" width="18.875" style="6" bestFit="1" customWidth="1"/>
    <col min="10763" max="11004" width="9" style="6"/>
    <col min="11005" max="11005" width="20.75" style="6" customWidth="1"/>
    <col min="11006" max="11011" width="14.625" style="6" customWidth="1"/>
    <col min="11012" max="11012" width="16.75" style="6" customWidth="1"/>
    <col min="11013" max="11013" width="14.625" style="6" customWidth="1"/>
    <col min="11014" max="11015" width="16.75" style="6" customWidth="1"/>
    <col min="11016" max="11016" width="16.75" style="6" bestFit="1" customWidth="1"/>
    <col min="11017" max="11017" width="15.875" style="6" bestFit="1" customWidth="1"/>
    <col min="11018" max="11018" width="18.875" style="6" bestFit="1" customWidth="1"/>
    <col min="11019" max="11260" width="9" style="6"/>
    <col min="11261" max="11261" width="20.75" style="6" customWidth="1"/>
    <col min="11262" max="11267" width="14.625" style="6" customWidth="1"/>
    <col min="11268" max="11268" width="16.75" style="6" customWidth="1"/>
    <col min="11269" max="11269" width="14.625" style="6" customWidth="1"/>
    <col min="11270" max="11271" width="16.75" style="6" customWidth="1"/>
    <col min="11272" max="11272" width="16.75" style="6" bestFit="1" customWidth="1"/>
    <col min="11273" max="11273" width="15.875" style="6" bestFit="1" customWidth="1"/>
    <col min="11274" max="11274" width="18.875" style="6" bestFit="1" customWidth="1"/>
    <col min="11275" max="11516" width="9" style="6"/>
    <col min="11517" max="11517" width="20.75" style="6" customWidth="1"/>
    <col min="11518" max="11523" width="14.625" style="6" customWidth="1"/>
    <col min="11524" max="11524" width="16.75" style="6" customWidth="1"/>
    <col min="11525" max="11525" width="14.625" style="6" customWidth="1"/>
    <col min="11526" max="11527" width="16.75" style="6" customWidth="1"/>
    <col min="11528" max="11528" width="16.75" style="6" bestFit="1" customWidth="1"/>
    <col min="11529" max="11529" width="15.875" style="6" bestFit="1" customWidth="1"/>
    <col min="11530" max="11530" width="18.875" style="6" bestFit="1" customWidth="1"/>
    <col min="11531" max="11772" width="9" style="6"/>
    <col min="11773" max="11773" width="20.75" style="6" customWidth="1"/>
    <col min="11774" max="11779" width="14.625" style="6" customWidth="1"/>
    <col min="11780" max="11780" width="16.75" style="6" customWidth="1"/>
    <col min="11781" max="11781" width="14.625" style="6" customWidth="1"/>
    <col min="11782" max="11783" width="16.75" style="6" customWidth="1"/>
    <col min="11784" max="11784" width="16.75" style="6" bestFit="1" customWidth="1"/>
    <col min="11785" max="11785" width="15.875" style="6" bestFit="1" customWidth="1"/>
    <col min="11786" max="11786" width="18.875" style="6" bestFit="1" customWidth="1"/>
    <col min="11787" max="12028" width="9" style="6"/>
    <col min="12029" max="12029" width="20.75" style="6" customWidth="1"/>
    <col min="12030" max="12035" width="14.625" style="6" customWidth="1"/>
    <col min="12036" max="12036" width="16.75" style="6" customWidth="1"/>
    <col min="12037" max="12037" width="14.625" style="6" customWidth="1"/>
    <col min="12038" max="12039" width="16.75" style="6" customWidth="1"/>
    <col min="12040" max="12040" width="16.75" style="6" bestFit="1" customWidth="1"/>
    <col min="12041" max="12041" width="15.875" style="6" bestFit="1" customWidth="1"/>
    <col min="12042" max="12042" width="18.875" style="6" bestFit="1" customWidth="1"/>
    <col min="12043" max="12284" width="9" style="6"/>
    <col min="12285" max="12285" width="20.75" style="6" customWidth="1"/>
    <col min="12286" max="12291" width="14.625" style="6" customWidth="1"/>
    <col min="12292" max="12292" width="16.75" style="6" customWidth="1"/>
    <col min="12293" max="12293" width="14.625" style="6" customWidth="1"/>
    <col min="12294" max="12295" width="16.75" style="6" customWidth="1"/>
    <col min="12296" max="12296" width="16.75" style="6" bestFit="1" customWidth="1"/>
    <col min="12297" max="12297" width="15.875" style="6" bestFit="1" customWidth="1"/>
    <col min="12298" max="12298" width="18.875" style="6" bestFit="1" customWidth="1"/>
    <col min="12299" max="12540" width="9" style="6"/>
    <col min="12541" max="12541" width="20.75" style="6" customWidth="1"/>
    <col min="12542" max="12547" width="14.625" style="6" customWidth="1"/>
    <col min="12548" max="12548" width="16.75" style="6" customWidth="1"/>
    <col min="12549" max="12549" width="14.625" style="6" customWidth="1"/>
    <col min="12550" max="12551" width="16.75" style="6" customWidth="1"/>
    <col min="12552" max="12552" width="16.75" style="6" bestFit="1" customWidth="1"/>
    <col min="12553" max="12553" width="15.875" style="6" bestFit="1" customWidth="1"/>
    <col min="12554" max="12554" width="18.875" style="6" bestFit="1" customWidth="1"/>
    <col min="12555" max="12796" width="9" style="6"/>
    <col min="12797" max="12797" width="20.75" style="6" customWidth="1"/>
    <col min="12798" max="12803" width="14.625" style="6" customWidth="1"/>
    <col min="12804" max="12804" width="16.75" style="6" customWidth="1"/>
    <col min="12805" max="12805" width="14.625" style="6" customWidth="1"/>
    <col min="12806" max="12807" width="16.75" style="6" customWidth="1"/>
    <col min="12808" max="12808" width="16.75" style="6" bestFit="1" customWidth="1"/>
    <col min="12809" max="12809" width="15.875" style="6" bestFit="1" customWidth="1"/>
    <col min="12810" max="12810" width="18.875" style="6" bestFit="1" customWidth="1"/>
    <col min="12811" max="13052" width="9" style="6"/>
    <col min="13053" max="13053" width="20.75" style="6" customWidth="1"/>
    <col min="13054" max="13059" width="14.625" style="6" customWidth="1"/>
    <col min="13060" max="13060" width="16.75" style="6" customWidth="1"/>
    <col min="13061" max="13061" width="14.625" style="6" customWidth="1"/>
    <col min="13062" max="13063" width="16.75" style="6" customWidth="1"/>
    <col min="13064" max="13064" width="16.75" style="6" bestFit="1" customWidth="1"/>
    <col min="13065" max="13065" width="15.875" style="6" bestFit="1" customWidth="1"/>
    <col min="13066" max="13066" width="18.875" style="6" bestFit="1" customWidth="1"/>
    <col min="13067" max="13308" width="9" style="6"/>
    <col min="13309" max="13309" width="20.75" style="6" customWidth="1"/>
    <col min="13310" max="13315" width="14.625" style="6" customWidth="1"/>
    <col min="13316" max="13316" width="16.75" style="6" customWidth="1"/>
    <col min="13317" max="13317" width="14.625" style="6" customWidth="1"/>
    <col min="13318" max="13319" width="16.75" style="6" customWidth="1"/>
    <col min="13320" max="13320" width="16.75" style="6" bestFit="1" customWidth="1"/>
    <col min="13321" max="13321" width="15.875" style="6" bestFit="1" customWidth="1"/>
    <col min="13322" max="13322" width="18.875" style="6" bestFit="1" customWidth="1"/>
    <col min="13323" max="13564" width="9" style="6"/>
    <col min="13565" max="13565" width="20.75" style="6" customWidth="1"/>
    <col min="13566" max="13571" width="14.625" style="6" customWidth="1"/>
    <col min="13572" max="13572" width="16.75" style="6" customWidth="1"/>
    <col min="13573" max="13573" width="14.625" style="6" customWidth="1"/>
    <col min="13574" max="13575" width="16.75" style="6" customWidth="1"/>
    <col min="13576" max="13576" width="16.75" style="6" bestFit="1" customWidth="1"/>
    <col min="13577" max="13577" width="15.875" style="6" bestFit="1" customWidth="1"/>
    <col min="13578" max="13578" width="18.875" style="6" bestFit="1" customWidth="1"/>
    <col min="13579" max="13820" width="9" style="6"/>
    <col min="13821" max="13821" width="20.75" style="6" customWidth="1"/>
    <col min="13822" max="13827" width="14.625" style="6" customWidth="1"/>
    <col min="13828" max="13828" width="16.75" style="6" customWidth="1"/>
    <col min="13829" max="13829" width="14.625" style="6" customWidth="1"/>
    <col min="13830" max="13831" width="16.75" style="6" customWidth="1"/>
    <col min="13832" max="13832" width="16.75" style="6" bestFit="1" customWidth="1"/>
    <col min="13833" max="13833" width="15.875" style="6" bestFit="1" customWidth="1"/>
    <col min="13834" max="13834" width="18.875" style="6" bestFit="1" customWidth="1"/>
    <col min="13835" max="14076" width="9" style="6"/>
    <col min="14077" max="14077" width="20.75" style="6" customWidth="1"/>
    <col min="14078" max="14083" width="14.625" style="6" customWidth="1"/>
    <col min="14084" max="14084" width="16.75" style="6" customWidth="1"/>
    <col min="14085" max="14085" width="14.625" style="6" customWidth="1"/>
    <col min="14086" max="14087" width="16.75" style="6" customWidth="1"/>
    <col min="14088" max="14088" width="16.75" style="6" bestFit="1" customWidth="1"/>
    <col min="14089" max="14089" width="15.875" style="6" bestFit="1" customWidth="1"/>
    <col min="14090" max="14090" width="18.875" style="6" bestFit="1" customWidth="1"/>
    <col min="14091" max="14332" width="9" style="6"/>
    <col min="14333" max="14333" width="20.75" style="6" customWidth="1"/>
    <col min="14334" max="14339" width="14.625" style="6" customWidth="1"/>
    <col min="14340" max="14340" width="16.75" style="6" customWidth="1"/>
    <col min="14341" max="14341" width="14.625" style="6" customWidth="1"/>
    <col min="14342" max="14343" width="16.75" style="6" customWidth="1"/>
    <col min="14344" max="14344" width="16.75" style="6" bestFit="1" customWidth="1"/>
    <col min="14345" max="14345" width="15.875" style="6" bestFit="1" customWidth="1"/>
    <col min="14346" max="14346" width="18.875" style="6" bestFit="1" customWidth="1"/>
    <col min="14347" max="14588" width="9" style="6"/>
    <col min="14589" max="14589" width="20.75" style="6" customWidth="1"/>
    <col min="14590" max="14595" width="14.625" style="6" customWidth="1"/>
    <col min="14596" max="14596" width="16.75" style="6" customWidth="1"/>
    <col min="14597" max="14597" width="14.625" style="6" customWidth="1"/>
    <col min="14598" max="14599" width="16.75" style="6" customWidth="1"/>
    <col min="14600" max="14600" width="16.75" style="6" bestFit="1" customWidth="1"/>
    <col min="14601" max="14601" width="15.875" style="6" bestFit="1" customWidth="1"/>
    <col min="14602" max="14602" width="18.875" style="6" bestFit="1" customWidth="1"/>
    <col min="14603" max="14844" width="9" style="6"/>
    <col min="14845" max="14845" width="20.75" style="6" customWidth="1"/>
    <col min="14846" max="14851" width="14.625" style="6" customWidth="1"/>
    <col min="14852" max="14852" width="16.75" style="6" customWidth="1"/>
    <col min="14853" max="14853" width="14.625" style="6" customWidth="1"/>
    <col min="14854" max="14855" width="16.75" style="6" customWidth="1"/>
    <col min="14856" max="14856" width="16.75" style="6" bestFit="1" customWidth="1"/>
    <col min="14857" max="14857" width="15.875" style="6" bestFit="1" customWidth="1"/>
    <col min="14858" max="14858" width="18.875" style="6" bestFit="1" customWidth="1"/>
    <col min="14859" max="15100" width="9" style="6"/>
    <col min="15101" max="15101" width="20.75" style="6" customWidth="1"/>
    <col min="15102" max="15107" width="14.625" style="6" customWidth="1"/>
    <col min="15108" max="15108" width="16.75" style="6" customWidth="1"/>
    <col min="15109" max="15109" width="14.625" style="6" customWidth="1"/>
    <col min="15110" max="15111" width="16.75" style="6" customWidth="1"/>
    <col min="15112" max="15112" width="16.75" style="6" bestFit="1" customWidth="1"/>
    <col min="15113" max="15113" width="15.875" style="6" bestFit="1" customWidth="1"/>
    <col min="15114" max="15114" width="18.875" style="6" bestFit="1" customWidth="1"/>
    <col min="15115" max="15356" width="9" style="6"/>
    <col min="15357" max="15357" width="20.75" style="6" customWidth="1"/>
    <col min="15358" max="15363" width="14.625" style="6" customWidth="1"/>
    <col min="15364" max="15364" width="16.75" style="6" customWidth="1"/>
    <col min="15365" max="15365" width="14.625" style="6" customWidth="1"/>
    <col min="15366" max="15367" width="16.75" style="6" customWidth="1"/>
    <col min="15368" max="15368" width="16.75" style="6" bestFit="1" customWidth="1"/>
    <col min="15369" max="15369" width="15.875" style="6" bestFit="1" customWidth="1"/>
    <col min="15370" max="15370" width="18.875" style="6" bestFit="1" customWidth="1"/>
    <col min="15371" max="15612" width="9" style="6"/>
    <col min="15613" max="15613" width="20.75" style="6" customWidth="1"/>
    <col min="15614" max="15619" width="14.625" style="6" customWidth="1"/>
    <col min="15620" max="15620" width="16.75" style="6" customWidth="1"/>
    <col min="15621" max="15621" width="14.625" style="6" customWidth="1"/>
    <col min="15622" max="15623" width="16.75" style="6" customWidth="1"/>
    <col min="15624" max="15624" width="16.75" style="6" bestFit="1" customWidth="1"/>
    <col min="15625" max="15625" width="15.875" style="6" bestFit="1" customWidth="1"/>
    <col min="15626" max="15626" width="18.875" style="6" bestFit="1" customWidth="1"/>
    <col min="15627" max="15868" width="9" style="6"/>
    <col min="15869" max="15869" width="20.75" style="6" customWidth="1"/>
    <col min="15870" max="15875" width="14.625" style="6" customWidth="1"/>
    <col min="15876" max="15876" width="16.75" style="6" customWidth="1"/>
    <col min="15877" max="15877" width="14.625" style="6" customWidth="1"/>
    <col min="15878" max="15879" width="16.75" style="6" customWidth="1"/>
    <col min="15880" max="15880" width="16.75" style="6" bestFit="1" customWidth="1"/>
    <col min="15881" max="15881" width="15.875" style="6" bestFit="1" customWidth="1"/>
    <col min="15882" max="15882" width="18.875" style="6" bestFit="1" customWidth="1"/>
    <col min="15883" max="16124" width="9" style="6"/>
    <col min="16125" max="16125" width="20.75" style="6" customWidth="1"/>
    <col min="16126" max="16131" width="14.625" style="6" customWidth="1"/>
    <col min="16132" max="16132" width="16.75" style="6" customWidth="1"/>
    <col min="16133" max="16133" width="14.625" style="6" customWidth="1"/>
    <col min="16134" max="16135" width="16.75" style="6" customWidth="1"/>
    <col min="16136" max="16136" width="16.75" style="6" bestFit="1" customWidth="1"/>
    <col min="16137" max="16137" width="15.875" style="6" bestFit="1" customWidth="1"/>
    <col min="16138" max="16138" width="18.875" style="6" bestFit="1" customWidth="1"/>
    <col min="16139" max="16384" width="9" style="6"/>
  </cols>
  <sheetData>
    <row r="1" spans="1:13" ht="14.25">
      <c r="A1" s="1" t="s">
        <v>161</v>
      </c>
      <c r="B1" s="31"/>
      <c r="C1" s="31"/>
      <c r="D1" s="31"/>
      <c r="E1" s="31"/>
      <c r="F1" s="31"/>
      <c r="H1" s="31"/>
      <c r="J1" s="31"/>
    </row>
    <row r="2" spans="1:13" s="4" customFormat="1" ht="14.25" thickBot="1">
      <c r="A2" s="3"/>
      <c r="B2" s="3"/>
      <c r="C2" s="3"/>
      <c r="D2" s="3"/>
      <c r="F2" s="32"/>
      <c r="G2" s="5"/>
      <c r="H2" s="32"/>
      <c r="I2" s="5"/>
      <c r="J2" s="32"/>
      <c r="K2" s="5" t="s">
        <v>0</v>
      </c>
    </row>
    <row r="3" spans="1:13" ht="14.25" customHeight="1">
      <c r="A3" s="169" t="s">
        <v>1</v>
      </c>
      <c r="B3" s="167" t="s">
        <v>138</v>
      </c>
      <c r="C3" s="167"/>
      <c r="D3" s="167" t="s">
        <v>142</v>
      </c>
      <c r="E3" s="168"/>
      <c r="F3" s="167" t="s">
        <v>148</v>
      </c>
      <c r="G3" s="168"/>
      <c r="H3" s="167" t="s">
        <v>152</v>
      </c>
      <c r="I3" s="168"/>
      <c r="J3" s="167" t="s">
        <v>172</v>
      </c>
      <c r="K3" s="168"/>
    </row>
    <row r="4" spans="1:13" ht="14.25" customHeight="1">
      <c r="A4" s="170"/>
      <c r="B4" s="33" t="s">
        <v>43</v>
      </c>
      <c r="C4" s="33" t="s">
        <v>44</v>
      </c>
      <c r="D4" s="33" t="s">
        <v>43</v>
      </c>
      <c r="E4" s="33" t="s">
        <v>44</v>
      </c>
      <c r="F4" s="33" t="s">
        <v>43</v>
      </c>
      <c r="G4" s="34" t="s">
        <v>44</v>
      </c>
      <c r="H4" s="33" t="s">
        <v>43</v>
      </c>
      <c r="I4" s="34" t="s">
        <v>44</v>
      </c>
      <c r="J4" s="33" t="s">
        <v>43</v>
      </c>
      <c r="K4" s="34" t="s">
        <v>44</v>
      </c>
    </row>
    <row r="5" spans="1:13" ht="27" customHeight="1">
      <c r="A5" s="9" t="s">
        <v>45</v>
      </c>
      <c r="B5" s="35">
        <v>67167433</v>
      </c>
      <c r="C5" s="35">
        <v>66024401</v>
      </c>
      <c r="D5" s="35">
        <v>56818789</v>
      </c>
      <c r="E5" s="106">
        <v>55227219</v>
      </c>
      <c r="F5" s="106">
        <v>57594435</v>
      </c>
      <c r="G5" s="106">
        <v>55424934</v>
      </c>
      <c r="H5" s="106">
        <v>56563293</v>
      </c>
      <c r="I5" s="106">
        <v>53986990</v>
      </c>
      <c r="J5" s="106">
        <v>53112326</v>
      </c>
      <c r="K5" s="106">
        <v>51159299</v>
      </c>
      <c r="L5" s="139"/>
      <c r="M5" s="139"/>
    </row>
    <row r="6" spans="1:13" ht="27" customHeight="1">
      <c r="A6" s="15" t="s">
        <v>46</v>
      </c>
      <c r="B6" s="36">
        <v>27264840</v>
      </c>
      <c r="C6" s="36">
        <v>26864138</v>
      </c>
      <c r="D6" s="36">
        <v>31064312</v>
      </c>
      <c r="E6" s="36">
        <v>30550723</v>
      </c>
      <c r="F6" s="14">
        <v>30343350</v>
      </c>
      <c r="G6" s="14">
        <v>29661119</v>
      </c>
      <c r="H6" s="14">
        <v>28790101</v>
      </c>
      <c r="I6" s="14">
        <v>28011500</v>
      </c>
      <c r="J6" s="14">
        <v>24476133</v>
      </c>
      <c r="K6" s="14">
        <v>24293623</v>
      </c>
    </row>
    <row r="7" spans="1:13" ht="27" customHeight="1">
      <c r="A7" s="15" t="s">
        <v>47</v>
      </c>
      <c r="B7" s="36">
        <v>13090847</v>
      </c>
      <c r="C7" s="36">
        <v>12812611</v>
      </c>
      <c r="D7" s="36">
        <v>0</v>
      </c>
      <c r="E7" s="36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3" ht="27" customHeight="1">
      <c r="A8" s="15" t="s">
        <v>48</v>
      </c>
      <c r="B8" s="36">
        <v>120669</v>
      </c>
      <c r="C8" s="36">
        <v>92756</v>
      </c>
      <c r="D8" s="36">
        <v>0</v>
      </c>
      <c r="E8" s="36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3" ht="27" customHeight="1">
      <c r="A9" s="15" t="s">
        <v>49</v>
      </c>
      <c r="B9" s="36">
        <v>806940</v>
      </c>
      <c r="C9" s="36">
        <v>660711</v>
      </c>
      <c r="D9" s="36">
        <v>763645</v>
      </c>
      <c r="E9" s="36">
        <v>504276</v>
      </c>
      <c r="F9" s="14">
        <v>858724</v>
      </c>
      <c r="G9" s="14">
        <v>452048</v>
      </c>
      <c r="H9" s="14">
        <v>1000801</v>
      </c>
      <c r="I9" s="14">
        <v>453693</v>
      </c>
      <c r="J9" s="14">
        <v>1144319</v>
      </c>
      <c r="K9" s="14">
        <v>604655</v>
      </c>
    </row>
    <row r="10" spans="1:13" ht="27" customHeight="1">
      <c r="A10" s="15" t="s">
        <v>50</v>
      </c>
      <c r="B10" s="36">
        <v>176701</v>
      </c>
      <c r="C10" s="36">
        <v>130197</v>
      </c>
      <c r="D10" s="36">
        <v>172492</v>
      </c>
      <c r="E10" s="36">
        <v>138076</v>
      </c>
      <c r="F10" s="14">
        <v>158410</v>
      </c>
      <c r="G10" s="14">
        <v>133169</v>
      </c>
      <c r="H10" s="14">
        <v>153240</v>
      </c>
      <c r="I10" s="14">
        <v>135340</v>
      </c>
      <c r="J10" s="14">
        <v>161634</v>
      </c>
      <c r="K10" s="14">
        <v>146627</v>
      </c>
    </row>
    <row r="11" spans="1:13" ht="27" customHeight="1">
      <c r="A11" s="15" t="s">
        <v>51</v>
      </c>
      <c r="B11" s="36">
        <v>816344</v>
      </c>
      <c r="C11" s="36">
        <v>725645</v>
      </c>
      <c r="D11" s="36">
        <v>779261</v>
      </c>
      <c r="E11" s="36">
        <v>692241</v>
      </c>
      <c r="F11" s="14">
        <v>811182</v>
      </c>
      <c r="G11" s="14">
        <v>741845</v>
      </c>
      <c r="H11" s="14">
        <v>931005</v>
      </c>
      <c r="I11" s="14">
        <v>857862</v>
      </c>
      <c r="J11" s="14">
        <v>807610</v>
      </c>
      <c r="K11" s="14">
        <v>751575</v>
      </c>
    </row>
    <row r="12" spans="1:13" ht="27" customHeight="1">
      <c r="A12" s="16" t="s">
        <v>52</v>
      </c>
      <c r="B12" s="36">
        <v>36989</v>
      </c>
      <c r="C12" s="36">
        <v>33589</v>
      </c>
      <c r="D12" s="36">
        <v>30180</v>
      </c>
      <c r="E12" s="36">
        <v>26571</v>
      </c>
      <c r="F12" s="14">
        <v>24426</v>
      </c>
      <c r="G12" s="14">
        <v>20618</v>
      </c>
      <c r="H12" s="14">
        <v>12290</v>
      </c>
      <c r="I12" s="14">
        <v>8358</v>
      </c>
      <c r="J12" s="14">
        <v>9169</v>
      </c>
      <c r="K12" s="14">
        <v>5112</v>
      </c>
    </row>
    <row r="13" spans="1:13" ht="27" customHeight="1">
      <c r="A13" s="16" t="s">
        <v>53</v>
      </c>
      <c r="B13" s="36">
        <v>245523</v>
      </c>
      <c r="C13" s="36">
        <v>166491</v>
      </c>
      <c r="D13" s="36">
        <v>505372</v>
      </c>
      <c r="E13" s="36">
        <v>404818</v>
      </c>
      <c r="F13" s="14">
        <v>516345</v>
      </c>
      <c r="G13" s="14">
        <v>407845</v>
      </c>
      <c r="H13" s="14">
        <v>400605</v>
      </c>
      <c r="I13" s="14">
        <v>286767</v>
      </c>
      <c r="J13" s="14">
        <v>301926</v>
      </c>
      <c r="K13" s="14">
        <v>203653</v>
      </c>
    </row>
    <row r="14" spans="1:13" ht="27" customHeight="1">
      <c r="A14" s="15" t="s">
        <v>54</v>
      </c>
      <c r="B14" s="36">
        <v>1538513</v>
      </c>
      <c r="C14" s="36">
        <v>1538513</v>
      </c>
      <c r="D14" s="36">
        <v>398676</v>
      </c>
      <c r="E14" s="36">
        <v>389579</v>
      </c>
      <c r="F14" s="14">
        <v>799996</v>
      </c>
      <c r="G14" s="14">
        <v>799996</v>
      </c>
      <c r="H14" s="14">
        <v>191971</v>
      </c>
      <c r="I14" s="14">
        <v>191971</v>
      </c>
      <c r="J14" s="14">
        <v>201412</v>
      </c>
      <c r="K14" s="14">
        <v>201361</v>
      </c>
    </row>
    <row r="15" spans="1:13" ht="27" customHeight="1">
      <c r="A15" s="15" t="s">
        <v>55</v>
      </c>
      <c r="B15" s="36">
        <v>19140898</v>
      </c>
      <c r="C15" s="36">
        <v>19080142</v>
      </c>
      <c r="D15" s="36">
        <v>20224666</v>
      </c>
      <c r="E15" s="36">
        <v>19661296</v>
      </c>
      <c r="F15" s="14">
        <v>21109613</v>
      </c>
      <c r="G15" s="14">
        <v>20240304</v>
      </c>
      <c r="H15" s="14">
        <v>22055893</v>
      </c>
      <c r="I15" s="14">
        <v>21018868</v>
      </c>
      <c r="J15" s="14">
        <v>22870478</v>
      </c>
      <c r="K15" s="14">
        <v>21819000</v>
      </c>
    </row>
    <row r="16" spans="1:13" ht="27" customHeight="1">
      <c r="A16" s="16" t="s">
        <v>56</v>
      </c>
      <c r="B16" s="36">
        <v>1114984</v>
      </c>
      <c r="C16" s="36">
        <v>1114984</v>
      </c>
      <c r="D16" s="36">
        <v>0</v>
      </c>
      <c r="E16" s="36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ht="27" customHeight="1">
      <c r="A17" s="15" t="s">
        <v>57</v>
      </c>
      <c r="B17" s="36">
        <v>86242</v>
      </c>
      <c r="C17" s="36">
        <v>79019</v>
      </c>
      <c r="D17" s="36">
        <v>97928</v>
      </c>
      <c r="E17" s="36">
        <v>92935</v>
      </c>
      <c r="F17" s="14">
        <v>100442</v>
      </c>
      <c r="G17" s="14">
        <v>97100</v>
      </c>
      <c r="H17" s="14">
        <v>70754</v>
      </c>
      <c r="I17" s="14">
        <v>66783</v>
      </c>
      <c r="J17" s="14">
        <v>42128</v>
      </c>
      <c r="K17" s="14">
        <v>39050</v>
      </c>
    </row>
    <row r="18" spans="1:11" s="38" customFormat="1" ht="27" customHeight="1" thickBot="1">
      <c r="A18" s="24" t="s">
        <v>58</v>
      </c>
      <c r="B18" s="37">
        <v>2727942</v>
      </c>
      <c r="C18" s="37">
        <v>2725604</v>
      </c>
      <c r="D18" s="37">
        <v>2762256</v>
      </c>
      <c r="E18" s="37">
        <v>2757703</v>
      </c>
      <c r="F18" s="107">
        <v>2871947</v>
      </c>
      <c r="G18" s="107">
        <v>2870889</v>
      </c>
      <c r="H18" s="107">
        <v>2956631</v>
      </c>
      <c r="I18" s="107">
        <v>2955848</v>
      </c>
      <c r="J18" s="107">
        <v>3097518</v>
      </c>
      <c r="K18" s="107">
        <v>3094643</v>
      </c>
    </row>
    <row r="19" spans="1:11" s="4" customFormat="1">
      <c r="A19" s="39" t="s">
        <v>59</v>
      </c>
      <c r="B19" s="40"/>
      <c r="C19" s="40"/>
      <c r="D19" s="40"/>
      <c r="F19" s="41"/>
      <c r="G19" s="30"/>
      <c r="H19" s="41"/>
      <c r="I19" s="30"/>
      <c r="J19" s="41"/>
      <c r="K19" s="30" t="s">
        <v>42</v>
      </c>
    </row>
    <row r="20" spans="1:11" s="4" customFormat="1" ht="12">
      <c r="B20" s="40"/>
      <c r="C20" s="40"/>
      <c r="D20" s="40"/>
      <c r="E20" s="40"/>
      <c r="F20" s="40"/>
      <c r="H20" s="40"/>
      <c r="J20" s="40"/>
    </row>
  </sheetData>
  <mergeCells count="6">
    <mergeCell ref="J3:K3"/>
    <mergeCell ref="H3:I3"/>
    <mergeCell ref="F3:G3"/>
    <mergeCell ref="A3:A4"/>
    <mergeCell ref="B3:C3"/>
    <mergeCell ref="D3:E3"/>
  </mergeCells>
  <phoneticPr fontId="3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9"/>
  <sheetViews>
    <sheetView zoomScale="90" zoomScaleNormal="90" workbookViewId="0">
      <selection activeCell="A3" sqref="A3:B4"/>
    </sheetView>
  </sheetViews>
  <sheetFormatPr defaultRowHeight="13.5"/>
  <cols>
    <col min="1" max="1" width="7.5" style="124" customWidth="1"/>
    <col min="2" max="2" width="15.625" style="124" customWidth="1"/>
    <col min="3" max="4" width="11" style="124" bestFit="1" customWidth="1"/>
    <col min="5" max="6" width="11.125" style="124" bestFit="1" customWidth="1"/>
    <col min="7" max="7" width="10.5" style="124" customWidth="1"/>
    <col min="8" max="8" width="10.375" style="124" customWidth="1"/>
    <col min="9" max="9" width="10.5" style="124" customWidth="1"/>
    <col min="10" max="12" width="10.375" style="124" customWidth="1"/>
    <col min="13" max="16384" width="9" style="124"/>
  </cols>
  <sheetData>
    <row r="1" spans="1:12" ht="14.25">
      <c r="A1" s="121" t="s">
        <v>162</v>
      </c>
      <c r="B1" s="122"/>
      <c r="C1" s="122"/>
      <c r="D1" s="122"/>
      <c r="E1" s="122"/>
      <c r="F1" s="122"/>
      <c r="G1" s="123"/>
      <c r="H1" s="123"/>
      <c r="I1" s="123"/>
      <c r="J1" s="123"/>
    </row>
    <row r="2" spans="1:12" ht="14.25" thickBot="1">
      <c r="A2" s="122"/>
      <c r="B2" s="122"/>
      <c r="C2" s="122"/>
      <c r="D2" s="122"/>
      <c r="E2" s="122"/>
      <c r="F2" s="123"/>
      <c r="G2" s="123"/>
      <c r="H2" s="125"/>
      <c r="I2" s="123"/>
      <c r="L2" s="125" t="s">
        <v>60</v>
      </c>
    </row>
    <row r="3" spans="1:12" ht="24" customHeight="1">
      <c r="A3" s="177" t="s">
        <v>1</v>
      </c>
      <c r="B3" s="178"/>
      <c r="C3" s="173" t="s">
        <v>137</v>
      </c>
      <c r="D3" s="181"/>
      <c r="E3" s="173" t="s">
        <v>141</v>
      </c>
      <c r="F3" s="174"/>
      <c r="G3" s="173" t="s">
        <v>147</v>
      </c>
      <c r="H3" s="174"/>
      <c r="I3" s="173" t="s">
        <v>151</v>
      </c>
      <c r="J3" s="174"/>
      <c r="K3" s="173" t="s">
        <v>171</v>
      </c>
      <c r="L3" s="174"/>
    </row>
    <row r="4" spans="1:12" ht="24" customHeight="1">
      <c r="A4" s="179"/>
      <c r="B4" s="180"/>
      <c r="C4" s="126" t="s">
        <v>61</v>
      </c>
      <c r="D4" s="127" t="s">
        <v>62</v>
      </c>
      <c r="E4" s="126" t="s">
        <v>61</v>
      </c>
      <c r="F4" s="126" t="s">
        <v>62</v>
      </c>
      <c r="G4" s="126" t="s">
        <v>61</v>
      </c>
      <c r="H4" s="126" t="s">
        <v>62</v>
      </c>
      <c r="I4" s="126" t="s">
        <v>61</v>
      </c>
      <c r="J4" s="126" t="s">
        <v>62</v>
      </c>
      <c r="K4" s="126" t="s">
        <v>61</v>
      </c>
      <c r="L4" s="126" t="s">
        <v>62</v>
      </c>
    </row>
    <row r="5" spans="1:12" ht="48.75" customHeight="1">
      <c r="A5" s="175" t="s">
        <v>63</v>
      </c>
      <c r="B5" s="128" t="s">
        <v>64</v>
      </c>
      <c r="C5" s="44">
        <v>6095933</v>
      </c>
      <c r="D5" s="44">
        <v>5255156</v>
      </c>
      <c r="E5" s="44">
        <v>6220264</v>
      </c>
      <c r="F5" s="44">
        <v>5156162</v>
      </c>
      <c r="G5" s="100">
        <v>6167078</v>
      </c>
      <c r="H5" s="100">
        <v>5327247</v>
      </c>
      <c r="I5" s="100">
        <v>6142871</v>
      </c>
      <c r="J5" s="100">
        <v>5487891</v>
      </c>
      <c r="K5" s="100">
        <v>6104606</v>
      </c>
      <c r="L5" s="100">
        <v>5462244</v>
      </c>
    </row>
    <row r="6" spans="1:12" ht="48.75" customHeight="1">
      <c r="A6" s="176"/>
      <c r="B6" s="135" t="s">
        <v>65</v>
      </c>
      <c r="C6" s="133">
        <v>1513822</v>
      </c>
      <c r="D6" s="132">
        <v>3644876</v>
      </c>
      <c r="E6" s="132">
        <v>1854394</v>
      </c>
      <c r="F6" s="132">
        <v>4118439</v>
      </c>
      <c r="G6" s="134">
        <v>1973662</v>
      </c>
      <c r="H6" s="134">
        <v>4168864</v>
      </c>
      <c r="I6" s="134">
        <v>2216408</v>
      </c>
      <c r="J6" s="134">
        <v>4153316</v>
      </c>
      <c r="K6" s="134">
        <v>1361454</v>
      </c>
      <c r="L6" s="134">
        <v>3927672</v>
      </c>
    </row>
    <row r="7" spans="1:12" s="129" customFormat="1" ht="50.1" customHeight="1">
      <c r="A7" s="171" t="s">
        <v>166</v>
      </c>
      <c r="B7" s="137" t="s">
        <v>167</v>
      </c>
      <c r="C7" s="131">
        <v>0</v>
      </c>
      <c r="D7" s="131">
        <v>0</v>
      </c>
      <c r="E7" s="131">
        <v>9068587</v>
      </c>
      <c r="F7" s="131">
        <v>8942937</v>
      </c>
      <c r="G7" s="132">
        <v>9172454</v>
      </c>
      <c r="H7" s="130">
        <v>8940741</v>
      </c>
      <c r="I7" s="132">
        <v>9362751</v>
      </c>
      <c r="J7" s="130">
        <v>9110366</v>
      </c>
      <c r="K7" s="130">
        <v>8998655</v>
      </c>
      <c r="L7" s="131">
        <v>8755559</v>
      </c>
    </row>
    <row r="8" spans="1:12" s="129" customFormat="1" ht="56.25" customHeight="1" thickBot="1">
      <c r="A8" s="172"/>
      <c r="B8" s="138" t="s">
        <v>168</v>
      </c>
      <c r="C8" s="136">
        <v>0</v>
      </c>
      <c r="D8" s="136">
        <v>0</v>
      </c>
      <c r="E8" s="136">
        <v>6144424</v>
      </c>
      <c r="F8" s="136">
        <v>9482392</v>
      </c>
      <c r="G8" s="136">
        <v>5088707</v>
      </c>
      <c r="H8" s="136">
        <v>8837865</v>
      </c>
      <c r="I8" s="136">
        <v>5946793</v>
      </c>
      <c r="J8" s="136">
        <v>9683233</v>
      </c>
      <c r="K8" s="136">
        <v>5671114</v>
      </c>
      <c r="L8" s="136">
        <v>9416304</v>
      </c>
    </row>
    <row r="9" spans="1:12">
      <c r="L9" s="130" t="s">
        <v>169</v>
      </c>
    </row>
  </sheetData>
  <mergeCells count="8">
    <mergeCell ref="A7:A8"/>
    <mergeCell ref="K3:L3"/>
    <mergeCell ref="I3:J3"/>
    <mergeCell ref="E3:F3"/>
    <mergeCell ref="G3:H3"/>
    <mergeCell ref="A5:A6"/>
    <mergeCell ref="A3:B4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0"/>
  <sheetViews>
    <sheetView zoomScale="85" zoomScaleNormal="85" workbookViewId="0">
      <pane xSplit="1" topLeftCell="B1" activePane="topRight" state="frozen"/>
      <selection pane="topRight" activeCell="A3" sqref="A3:A4"/>
    </sheetView>
  </sheetViews>
  <sheetFormatPr defaultRowHeight="13.5"/>
  <cols>
    <col min="1" max="1" width="15.625" customWidth="1"/>
    <col min="2" max="2" width="14.875" customWidth="1"/>
    <col min="3" max="6" width="16.75" customWidth="1"/>
    <col min="7" max="7" width="10.625" bestFit="1" customWidth="1"/>
  </cols>
  <sheetData>
    <row r="1" spans="1:8" ht="14.25">
      <c r="A1" s="45" t="s">
        <v>163</v>
      </c>
      <c r="B1" s="31"/>
      <c r="C1" s="31"/>
      <c r="D1" s="31"/>
      <c r="E1" s="31"/>
      <c r="F1" s="31"/>
      <c r="G1" s="31"/>
      <c r="H1" s="31"/>
    </row>
    <row r="2" spans="1:8" ht="14.25" thickBot="1">
      <c r="A2" s="31"/>
      <c r="B2" s="31"/>
      <c r="C2" s="31"/>
      <c r="D2" s="31"/>
      <c r="E2" s="31"/>
      <c r="F2" s="31"/>
      <c r="G2" s="31"/>
      <c r="H2" s="46" t="s">
        <v>60</v>
      </c>
    </row>
    <row r="3" spans="1:8" ht="13.5" customHeight="1">
      <c r="A3" s="187" t="s">
        <v>66</v>
      </c>
      <c r="B3" s="185" t="s">
        <v>173</v>
      </c>
      <c r="C3" s="185" t="s">
        <v>174</v>
      </c>
      <c r="D3" s="185" t="s">
        <v>175</v>
      </c>
      <c r="E3" s="185" t="s">
        <v>176</v>
      </c>
      <c r="F3" s="182" t="s">
        <v>177</v>
      </c>
      <c r="G3" s="183"/>
      <c r="H3" s="184"/>
    </row>
    <row r="4" spans="1:8" ht="40.5">
      <c r="A4" s="170"/>
      <c r="B4" s="186"/>
      <c r="C4" s="186"/>
      <c r="D4" s="186"/>
      <c r="E4" s="186"/>
      <c r="F4" s="43" t="s">
        <v>153</v>
      </c>
      <c r="G4" s="43" t="s">
        <v>67</v>
      </c>
      <c r="H4" s="34" t="s">
        <v>4</v>
      </c>
    </row>
    <row r="5" spans="1:8" ht="21.75" customHeight="1">
      <c r="A5" s="47" t="s">
        <v>68</v>
      </c>
      <c r="B5" s="48">
        <v>99255077</v>
      </c>
      <c r="C5" s="48">
        <v>99009618</v>
      </c>
      <c r="D5" s="48">
        <v>113559923</v>
      </c>
      <c r="E5" s="101">
        <v>117976717</v>
      </c>
      <c r="F5" s="101">
        <v>133520888</v>
      </c>
      <c r="G5" s="102">
        <v>100</v>
      </c>
      <c r="H5" s="98">
        <v>13.2</v>
      </c>
    </row>
    <row r="6" spans="1:8" ht="21.75" customHeight="1">
      <c r="A6" s="49"/>
      <c r="B6" s="50"/>
      <c r="C6" s="50"/>
      <c r="D6" s="50"/>
      <c r="E6" s="50"/>
      <c r="F6" s="50"/>
      <c r="G6" s="51"/>
      <c r="H6" s="52"/>
    </row>
    <row r="7" spans="1:8" ht="30" customHeight="1">
      <c r="A7" s="53" t="s">
        <v>69</v>
      </c>
      <c r="B7" s="50">
        <v>16616985</v>
      </c>
      <c r="C7" s="55">
        <v>16719427</v>
      </c>
      <c r="D7" s="55">
        <v>16691381</v>
      </c>
      <c r="E7" s="55">
        <v>16687012</v>
      </c>
      <c r="F7" s="55">
        <v>16996299</v>
      </c>
      <c r="G7" s="92">
        <v>12.7</v>
      </c>
      <c r="H7" s="92">
        <v>1.9</v>
      </c>
    </row>
    <row r="8" spans="1:8" ht="30" customHeight="1">
      <c r="A8" s="53" t="s">
        <v>70</v>
      </c>
      <c r="B8" s="50">
        <v>10520675</v>
      </c>
      <c r="C8" s="55">
        <v>10646104</v>
      </c>
      <c r="D8" s="55">
        <v>12366366</v>
      </c>
      <c r="E8" s="55">
        <v>12267712</v>
      </c>
      <c r="F8" s="55">
        <v>12845957</v>
      </c>
      <c r="G8" s="92">
        <v>9.6</v>
      </c>
      <c r="H8" s="92">
        <v>4.7</v>
      </c>
    </row>
    <row r="9" spans="1:8" ht="30" customHeight="1">
      <c r="A9" s="53" t="s">
        <v>71</v>
      </c>
      <c r="B9" s="50">
        <v>1100032</v>
      </c>
      <c r="C9" s="55">
        <v>1082283</v>
      </c>
      <c r="D9" s="55">
        <v>1059390</v>
      </c>
      <c r="E9" s="55">
        <v>867579</v>
      </c>
      <c r="F9" s="55">
        <v>880532</v>
      </c>
      <c r="G9" s="92">
        <v>0.7</v>
      </c>
      <c r="H9" s="92">
        <v>1.5</v>
      </c>
    </row>
    <row r="10" spans="1:8" ht="30" customHeight="1">
      <c r="A10" s="53" t="s">
        <v>72</v>
      </c>
      <c r="B10" s="50">
        <v>25454509</v>
      </c>
      <c r="C10" s="55">
        <v>27398101</v>
      </c>
      <c r="D10" s="55">
        <v>28590796</v>
      </c>
      <c r="E10" s="55">
        <v>29582094</v>
      </c>
      <c r="F10" s="55">
        <v>30418245</v>
      </c>
      <c r="G10" s="92">
        <v>22.8</v>
      </c>
      <c r="H10" s="92">
        <v>2.8</v>
      </c>
    </row>
    <row r="11" spans="1:8" ht="30" customHeight="1">
      <c r="A11" s="53" t="s">
        <v>73</v>
      </c>
      <c r="B11" s="50">
        <v>6953726</v>
      </c>
      <c r="C11" s="55">
        <v>6799655</v>
      </c>
      <c r="D11" s="55">
        <v>6931986</v>
      </c>
      <c r="E11" s="55">
        <v>6878506</v>
      </c>
      <c r="F11" s="55">
        <v>6837070</v>
      </c>
      <c r="G11" s="92">
        <v>5.0999999999999996</v>
      </c>
      <c r="H11" s="92">
        <v>-0.6</v>
      </c>
    </row>
    <row r="12" spans="1:8" ht="30" customHeight="1">
      <c r="A12" s="53" t="s">
        <v>74</v>
      </c>
      <c r="B12" s="50">
        <v>2641136</v>
      </c>
      <c r="C12" s="55">
        <v>2074043</v>
      </c>
      <c r="D12" s="55">
        <v>2568503</v>
      </c>
      <c r="E12" s="55">
        <v>1742159</v>
      </c>
      <c r="F12" s="55">
        <v>2508136</v>
      </c>
      <c r="G12" s="92">
        <v>1.9</v>
      </c>
      <c r="H12" s="92">
        <v>44</v>
      </c>
    </row>
    <row r="13" spans="1:8" ht="30" customHeight="1">
      <c r="A13" s="54" t="s">
        <v>75</v>
      </c>
      <c r="B13" s="36">
        <v>8600</v>
      </c>
      <c r="C13" s="55">
        <v>9600</v>
      </c>
      <c r="D13" s="55">
        <v>7500</v>
      </c>
      <c r="E13" s="14">
        <v>3500</v>
      </c>
      <c r="F13" s="14">
        <v>6200</v>
      </c>
      <c r="G13" s="92">
        <v>0</v>
      </c>
      <c r="H13" s="92">
        <v>77.099999999999994</v>
      </c>
    </row>
    <row r="14" spans="1:8" ht="30" customHeight="1">
      <c r="A14" s="53" t="s">
        <v>76</v>
      </c>
      <c r="B14" s="50">
        <v>83700</v>
      </c>
      <c r="C14" s="55">
        <v>89000</v>
      </c>
      <c r="D14" s="55">
        <v>90000</v>
      </c>
      <c r="E14" s="55">
        <v>91000</v>
      </c>
      <c r="F14" s="55">
        <v>890000</v>
      </c>
      <c r="G14" s="92">
        <v>0.7</v>
      </c>
      <c r="H14" s="92">
        <v>878</v>
      </c>
    </row>
    <row r="15" spans="1:8" ht="30" customHeight="1">
      <c r="A15" s="54" t="s">
        <v>77</v>
      </c>
      <c r="B15" s="50">
        <v>13063106</v>
      </c>
      <c r="C15" s="55">
        <v>11632355</v>
      </c>
      <c r="D15" s="55">
        <v>23867730</v>
      </c>
      <c r="E15" s="55">
        <v>28494891</v>
      </c>
      <c r="F15" s="55">
        <v>40331752</v>
      </c>
      <c r="G15" s="92">
        <v>30.2</v>
      </c>
      <c r="H15" s="92">
        <v>41.5</v>
      </c>
    </row>
    <row r="16" spans="1:8" ht="30" customHeight="1">
      <c r="A16" s="54" t="s">
        <v>78</v>
      </c>
      <c r="B16" s="50">
        <v>604102</v>
      </c>
      <c r="C16" s="55">
        <v>673226</v>
      </c>
      <c r="D16" s="55">
        <v>203201</v>
      </c>
      <c r="E16" s="55">
        <v>99507</v>
      </c>
      <c r="F16" s="14">
        <v>0</v>
      </c>
      <c r="G16" s="14">
        <v>0</v>
      </c>
      <c r="H16" s="94" t="s">
        <v>179</v>
      </c>
    </row>
    <row r="17" spans="1:8" ht="30" customHeight="1">
      <c r="A17" s="53" t="s">
        <v>40</v>
      </c>
      <c r="B17" s="55">
        <v>10414363</v>
      </c>
      <c r="C17" s="55">
        <v>9727338</v>
      </c>
      <c r="D17" s="55">
        <v>9414918</v>
      </c>
      <c r="E17" s="55">
        <v>9468109</v>
      </c>
      <c r="F17" s="55">
        <v>10070835</v>
      </c>
      <c r="G17" s="92">
        <v>7.5</v>
      </c>
      <c r="H17" s="92">
        <v>6.4</v>
      </c>
    </row>
    <row r="18" spans="1:8" ht="30" customHeight="1" thickBot="1">
      <c r="A18" s="56" t="s">
        <v>79</v>
      </c>
      <c r="B18" s="57">
        <v>11794141</v>
      </c>
      <c r="C18" s="57">
        <v>12158486</v>
      </c>
      <c r="D18" s="57">
        <v>11768153</v>
      </c>
      <c r="E18" s="57">
        <v>11794648</v>
      </c>
      <c r="F18" s="57">
        <v>11735862</v>
      </c>
      <c r="G18" s="95">
        <v>8.8000000000000007</v>
      </c>
      <c r="H18" s="95">
        <v>-0.5</v>
      </c>
    </row>
    <row r="19" spans="1:8">
      <c r="A19" s="39" t="s">
        <v>59</v>
      </c>
      <c r="B19" s="3"/>
      <c r="C19" s="3"/>
      <c r="D19" s="3"/>
      <c r="E19" s="3"/>
      <c r="F19" s="3"/>
      <c r="G19" s="3"/>
      <c r="H19" s="46" t="s">
        <v>42</v>
      </c>
    </row>
    <row r="20" spans="1:8">
      <c r="A20" s="3"/>
      <c r="B20" s="3"/>
      <c r="C20" s="3"/>
      <c r="D20" s="3"/>
      <c r="E20" s="3"/>
      <c r="F20" s="3"/>
      <c r="G20" s="3"/>
      <c r="H20" s="3"/>
    </row>
  </sheetData>
  <mergeCells count="6">
    <mergeCell ref="F3:H3"/>
    <mergeCell ref="E3:E4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85" zoomScaleNormal="85" workbookViewId="0">
      <selection activeCell="A2" sqref="A2"/>
    </sheetView>
  </sheetViews>
  <sheetFormatPr defaultRowHeight="13.5"/>
  <cols>
    <col min="1" max="1" width="20.625" customWidth="1"/>
    <col min="2" max="7" width="18.625" customWidth="1"/>
  </cols>
  <sheetData>
    <row r="1" spans="1:7" ht="14.25">
      <c r="A1" s="110" t="s">
        <v>180</v>
      </c>
      <c r="B1" s="31"/>
      <c r="C1" s="31"/>
      <c r="D1" s="31"/>
      <c r="E1" s="31"/>
      <c r="F1" s="31"/>
      <c r="G1" s="31"/>
    </row>
    <row r="2" spans="1:7" s="109" customFormat="1" ht="14.25" thickBot="1">
      <c r="A2" s="113"/>
      <c r="B2" s="114"/>
      <c r="C2" s="114"/>
      <c r="D2" s="115"/>
      <c r="E2" s="115"/>
      <c r="F2" s="115" t="s">
        <v>60</v>
      </c>
      <c r="G2" s="111"/>
    </row>
    <row r="3" spans="1:7" s="109" customFormat="1" ht="24" customHeight="1">
      <c r="A3" s="190" t="s">
        <v>80</v>
      </c>
      <c r="B3" s="188" t="s">
        <v>136</v>
      </c>
      <c r="C3" s="188" t="s">
        <v>144</v>
      </c>
      <c r="D3" s="188" t="s">
        <v>181</v>
      </c>
      <c r="E3" s="188" t="s">
        <v>182</v>
      </c>
      <c r="F3" s="188" t="s">
        <v>177</v>
      </c>
      <c r="G3" s="111"/>
    </row>
    <row r="4" spans="1:7" s="109" customFormat="1" ht="24" customHeight="1">
      <c r="A4" s="191"/>
      <c r="B4" s="189"/>
      <c r="C4" s="189"/>
      <c r="D4" s="189"/>
      <c r="E4" s="189"/>
      <c r="F4" s="189"/>
      <c r="G4" s="111"/>
    </row>
    <row r="5" spans="1:7" s="109" customFormat="1" ht="24" customHeight="1">
      <c r="A5" s="193" t="s">
        <v>81</v>
      </c>
      <c r="B5" s="194">
        <v>33978263</v>
      </c>
      <c r="C5" s="192">
        <v>34745440</v>
      </c>
      <c r="D5" s="192">
        <v>34885697</v>
      </c>
      <c r="E5" s="192">
        <v>35498372</v>
      </c>
      <c r="F5" s="192">
        <v>35732377</v>
      </c>
      <c r="G5" s="111"/>
    </row>
    <row r="6" spans="1:7" s="109" customFormat="1" ht="24" customHeight="1">
      <c r="A6" s="193"/>
      <c r="B6" s="195"/>
      <c r="C6" s="192"/>
      <c r="D6" s="192"/>
      <c r="E6" s="192"/>
      <c r="F6" s="192"/>
      <c r="G6" s="111"/>
    </row>
    <row r="7" spans="1:7" s="109" customFormat="1" ht="24" customHeight="1">
      <c r="A7" s="193" t="s">
        <v>82</v>
      </c>
      <c r="B7" s="192">
        <v>40249349</v>
      </c>
      <c r="C7" s="192">
        <v>40882715</v>
      </c>
      <c r="D7" s="192">
        <v>41042591</v>
      </c>
      <c r="E7" s="192">
        <v>41278821</v>
      </c>
      <c r="F7" s="192">
        <v>41225558</v>
      </c>
      <c r="G7" s="111"/>
    </row>
    <row r="8" spans="1:7" s="109" customFormat="1" ht="24" customHeight="1">
      <c r="A8" s="193"/>
      <c r="B8" s="192"/>
      <c r="C8" s="192"/>
      <c r="D8" s="192"/>
      <c r="E8" s="192"/>
      <c r="F8" s="192"/>
      <c r="G8" s="111"/>
    </row>
    <row r="9" spans="1:7" s="109" customFormat="1" ht="24" customHeight="1">
      <c r="A9" s="197" t="s">
        <v>83</v>
      </c>
      <c r="B9" s="199">
        <v>0.83099999999999996</v>
      </c>
      <c r="C9" s="199">
        <v>0.84199999999999997</v>
      </c>
      <c r="D9" s="199">
        <v>0.84799999999999998</v>
      </c>
      <c r="E9" s="199">
        <v>0.85299999999999998</v>
      </c>
      <c r="F9" s="199">
        <v>0.85899999999999999</v>
      </c>
      <c r="G9" s="111"/>
    </row>
    <row r="10" spans="1:7" s="109" customFormat="1" ht="24" customHeight="1">
      <c r="A10" s="198"/>
      <c r="B10" s="199"/>
      <c r="C10" s="199"/>
      <c r="D10" s="199"/>
      <c r="E10" s="199"/>
      <c r="F10" s="199"/>
      <c r="G10" s="111"/>
    </row>
    <row r="11" spans="1:7" s="109" customFormat="1" ht="24" customHeight="1">
      <c r="A11" s="193" t="s">
        <v>84</v>
      </c>
      <c r="B11" s="194">
        <v>55988173</v>
      </c>
      <c r="C11" s="192">
        <v>55911113</v>
      </c>
      <c r="D11" s="192">
        <v>55753351</v>
      </c>
      <c r="E11" s="192">
        <v>56298806</v>
      </c>
      <c r="F11" s="192">
        <v>56303747</v>
      </c>
      <c r="G11" s="111"/>
    </row>
    <row r="12" spans="1:7" s="109" customFormat="1" ht="24" customHeight="1" thickBot="1">
      <c r="A12" s="200"/>
      <c r="B12" s="201"/>
      <c r="C12" s="196"/>
      <c r="D12" s="196"/>
      <c r="E12" s="196"/>
      <c r="F12" s="196"/>
      <c r="G12" s="111"/>
    </row>
    <row r="13" spans="1:7" s="109" customFormat="1">
      <c r="A13" s="3"/>
      <c r="B13" s="5"/>
      <c r="C13" s="5"/>
      <c r="D13" s="5"/>
      <c r="E13" s="5"/>
      <c r="F13" s="5" t="s">
        <v>85</v>
      </c>
      <c r="G13" s="111"/>
    </row>
    <row r="14" spans="1:7" s="109" customFormat="1">
      <c r="A14" s="58" t="s">
        <v>86</v>
      </c>
      <c r="B14" s="59"/>
      <c r="C14" s="59"/>
      <c r="D14" s="59"/>
      <c r="E14" s="59"/>
      <c r="F14" s="59"/>
      <c r="G14" s="112"/>
    </row>
    <row r="15" spans="1:7" s="109" customFormat="1">
      <c r="A15" s="60" t="s">
        <v>87</v>
      </c>
      <c r="B15" s="59"/>
      <c r="C15" s="59"/>
      <c r="D15" s="59"/>
      <c r="E15" s="59"/>
      <c r="F15" s="59"/>
      <c r="G15" s="59"/>
    </row>
    <row r="16" spans="1:7" s="109" customFormat="1">
      <c r="A16" s="61" t="s">
        <v>157</v>
      </c>
      <c r="B16" s="59"/>
      <c r="C16" s="59"/>
      <c r="D16" s="59"/>
      <c r="E16" s="59"/>
      <c r="F16" s="59"/>
      <c r="G16" s="59"/>
    </row>
    <row r="17" spans="1:7" s="109" customFormat="1">
      <c r="A17" s="60" t="s">
        <v>88</v>
      </c>
      <c r="B17" s="59"/>
      <c r="C17" s="59"/>
      <c r="D17" s="59"/>
      <c r="E17" s="59"/>
      <c r="F17" s="59"/>
      <c r="G17" s="59"/>
    </row>
    <row r="18" spans="1:7" s="109" customFormat="1">
      <c r="A18" s="61" t="s">
        <v>89</v>
      </c>
      <c r="B18" s="59"/>
      <c r="C18" s="59"/>
      <c r="D18" s="59"/>
      <c r="E18" s="59"/>
      <c r="F18" s="59"/>
      <c r="G18" s="59"/>
    </row>
    <row r="19" spans="1:7" s="109" customFormat="1">
      <c r="A19" s="62" t="s">
        <v>158</v>
      </c>
      <c r="B19" s="59"/>
      <c r="C19" s="59"/>
      <c r="D19" s="59"/>
      <c r="E19" s="59"/>
      <c r="F19" s="59"/>
      <c r="G19" s="59"/>
    </row>
    <row r="20" spans="1:7" s="109" customFormat="1">
      <c r="A20" s="60" t="s">
        <v>145</v>
      </c>
      <c r="B20" s="59"/>
      <c r="C20" s="59"/>
      <c r="D20" s="59"/>
      <c r="E20" s="59"/>
      <c r="F20" s="59"/>
      <c r="G20" s="59"/>
    </row>
    <row r="21" spans="1:7" s="109" customFormat="1">
      <c r="A21" s="61" t="s">
        <v>159</v>
      </c>
      <c r="B21" s="3"/>
      <c r="C21" s="3"/>
      <c r="D21" s="3"/>
      <c r="E21" s="3"/>
      <c r="F21" s="3"/>
      <c r="G21" s="3"/>
    </row>
    <row r="22" spans="1:7" s="109" customFormat="1">
      <c r="A22" s="31"/>
      <c r="B22" s="31"/>
      <c r="C22" s="31"/>
      <c r="D22" s="31"/>
      <c r="E22" s="31"/>
      <c r="F22" s="31"/>
      <c r="G22" s="31"/>
    </row>
    <row r="23" spans="1:7" s="109" customFormat="1">
      <c r="A23" s="31"/>
      <c r="B23" s="31"/>
      <c r="C23" s="31"/>
      <c r="D23" s="31"/>
      <c r="E23" s="31"/>
      <c r="F23" s="31"/>
      <c r="G23" s="31"/>
    </row>
    <row r="24" spans="1:7" s="109" customFormat="1"/>
    <row r="25" spans="1:7" s="109" customFormat="1"/>
    <row r="26" spans="1:7" s="109" customFormat="1"/>
    <row r="27" spans="1:7" s="109" customFormat="1"/>
    <row r="28" spans="1:7" s="109" customFormat="1"/>
    <row r="29" spans="1:7" s="109" customFormat="1"/>
    <row r="30" spans="1:7" s="109" customFormat="1"/>
    <row r="31" spans="1:7" s="109" customFormat="1"/>
    <row r="32" spans="1:7" s="109" customFormat="1"/>
    <row r="33" s="109" customFormat="1"/>
    <row r="34" s="109" customFormat="1"/>
    <row r="35" s="109" customFormat="1"/>
  </sheetData>
  <mergeCells count="30"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3:F4"/>
    <mergeCell ref="A3:A4"/>
    <mergeCell ref="B3:B4"/>
    <mergeCell ref="C3:C4"/>
    <mergeCell ref="D3:D4"/>
    <mergeCell ref="E3:E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&amp;R&amp;A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zoomScaleNormal="100" workbookViewId="0">
      <selection activeCell="A3" sqref="A3:B4"/>
    </sheetView>
  </sheetViews>
  <sheetFormatPr defaultRowHeight="13.5"/>
  <cols>
    <col min="1" max="1" width="14.125" customWidth="1"/>
    <col min="2" max="2" width="6.125" customWidth="1"/>
    <col min="3" max="4" width="17.5" customWidth="1"/>
    <col min="5" max="7" width="17.5" bestFit="1" customWidth="1"/>
  </cols>
  <sheetData>
    <row r="1" spans="1:7" ht="14.25">
      <c r="A1" s="45" t="s">
        <v>164</v>
      </c>
      <c r="B1" s="45"/>
      <c r="C1" s="31"/>
      <c r="D1" s="31"/>
      <c r="E1" s="31"/>
      <c r="F1" s="31"/>
      <c r="G1" s="31"/>
    </row>
    <row r="2" spans="1:7" ht="14.25" thickBot="1">
      <c r="A2" s="31"/>
      <c r="B2" s="31"/>
      <c r="C2" s="31"/>
      <c r="D2" s="31"/>
      <c r="E2" s="31"/>
      <c r="F2" s="31"/>
      <c r="G2" s="31"/>
    </row>
    <row r="3" spans="1:7" ht="14.25" customHeight="1">
      <c r="A3" s="206" t="s">
        <v>1</v>
      </c>
      <c r="B3" s="207"/>
      <c r="C3" s="210" t="s">
        <v>139</v>
      </c>
      <c r="D3" s="202" t="s">
        <v>143</v>
      </c>
      <c r="E3" s="202" t="s">
        <v>149</v>
      </c>
      <c r="F3" s="202" t="s">
        <v>154</v>
      </c>
      <c r="G3" s="202" t="s">
        <v>178</v>
      </c>
    </row>
    <row r="4" spans="1:7" ht="14.25" customHeight="1">
      <c r="A4" s="208"/>
      <c r="B4" s="209"/>
      <c r="C4" s="211"/>
      <c r="D4" s="203"/>
      <c r="E4" s="203"/>
      <c r="F4" s="203"/>
      <c r="G4" s="203"/>
    </row>
    <row r="5" spans="1:7" ht="24" customHeight="1">
      <c r="A5" s="212" t="s">
        <v>90</v>
      </c>
      <c r="B5" s="213"/>
      <c r="C5" s="65"/>
      <c r="D5" s="103"/>
      <c r="E5" s="103"/>
      <c r="F5" s="103"/>
      <c r="G5" s="103"/>
    </row>
    <row r="6" spans="1:7" ht="24" customHeight="1">
      <c r="A6" s="66" t="s">
        <v>165</v>
      </c>
      <c r="B6" s="63" t="s">
        <v>92</v>
      </c>
      <c r="C6" s="67">
        <v>7411799</v>
      </c>
      <c r="D6" s="74">
        <v>7317505</v>
      </c>
      <c r="E6" s="74">
        <v>7424900</v>
      </c>
      <c r="F6" s="74">
        <v>7453740</v>
      </c>
      <c r="G6" s="74">
        <v>7251600</v>
      </c>
    </row>
    <row r="7" spans="1:7" ht="24" customHeight="1">
      <c r="A7" s="66" t="s">
        <v>93</v>
      </c>
      <c r="B7" s="63" t="s">
        <v>92</v>
      </c>
      <c r="C7" s="67">
        <v>907959</v>
      </c>
      <c r="D7" s="74">
        <v>842951</v>
      </c>
      <c r="E7" s="74">
        <v>848378</v>
      </c>
      <c r="F7" s="74">
        <v>847165</v>
      </c>
      <c r="G7" s="74">
        <v>892071</v>
      </c>
    </row>
    <row r="8" spans="1:7" ht="24" customHeight="1">
      <c r="A8" s="66" t="s">
        <v>94</v>
      </c>
      <c r="B8" s="63" t="s">
        <v>95</v>
      </c>
      <c r="C8" s="67">
        <v>3394</v>
      </c>
      <c r="D8" s="74">
        <v>3394</v>
      </c>
      <c r="E8" s="74">
        <v>3376</v>
      </c>
      <c r="F8" s="74">
        <v>2909</v>
      </c>
      <c r="G8" s="74">
        <v>2909</v>
      </c>
    </row>
    <row r="9" spans="1:7" ht="24" customHeight="1">
      <c r="A9" s="66" t="s">
        <v>96</v>
      </c>
      <c r="B9" s="63" t="s">
        <v>92</v>
      </c>
      <c r="C9" s="67">
        <v>116209</v>
      </c>
      <c r="D9" s="74">
        <v>116209</v>
      </c>
      <c r="E9" s="74">
        <v>116209</v>
      </c>
      <c r="F9" s="74">
        <v>116209</v>
      </c>
      <c r="G9" s="74">
        <v>116209</v>
      </c>
    </row>
    <row r="10" spans="1:7" ht="24" customHeight="1">
      <c r="A10" s="66" t="s">
        <v>97</v>
      </c>
      <c r="B10" s="63" t="s">
        <v>98</v>
      </c>
      <c r="C10" s="67">
        <v>41410</v>
      </c>
      <c r="D10" s="74">
        <v>41410</v>
      </c>
      <c r="E10" s="74">
        <v>41410</v>
      </c>
      <c r="F10" s="74">
        <v>41410</v>
      </c>
      <c r="G10" s="74">
        <v>41410</v>
      </c>
    </row>
    <row r="11" spans="1:7" ht="24" customHeight="1">
      <c r="A11" s="68" t="s">
        <v>99</v>
      </c>
      <c r="B11" s="69" t="s">
        <v>98</v>
      </c>
      <c r="C11" s="67">
        <v>884079</v>
      </c>
      <c r="D11" s="74">
        <v>890880</v>
      </c>
      <c r="E11" s="74">
        <v>872834</v>
      </c>
      <c r="F11" s="74">
        <v>870152</v>
      </c>
      <c r="G11" s="74">
        <v>865276</v>
      </c>
    </row>
    <row r="12" spans="1:7" ht="24" customHeight="1">
      <c r="A12" s="70"/>
      <c r="B12" s="71"/>
      <c r="C12" s="72"/>
      <c r="D12" s="104"/>
      <c r="E12" s="104"/>
      <c r="F12" s="104"/>
      <c r="G12" s="104"/>
    </row>
    <row r="13" spans="1:7" ht="24" customHeight="1">
      <c r="A13" s="204" t="s">
        <v>100</v>
      </c>
      <c r="B13" s="205"/>
      <c r="C13" s="72"/>
      <c r="D13" s="104"/>
      <c r="E13" s="104"/>
      <c r="F13" s="104"/>
      <c r="G13" s="104"/>
    </row>
    <row r="14" spans="1:7" ht="24" customHeight="1">
      <c r="A14" s="66" t="s">
        <v>101</v>
      </c>
      <c r="B14" s="63" t="s">
        <v>102</v>
      </c>
      <c r="C14" s="67">
        <v>788</v>
      </c>
      <c r="D14" s="74">
        <v>778</v>
      </c>
      <c r="E14" s="74">
        <v>772</v>
      </c>
      <c r="F14" s="74">
        <v>760</v>
      </c>
      <c r="G14" s="74">
        <v>815</v>
      </c>
    </row>
    <row r="15" spans="1:7" ht="24" customHeight="1">
      <c r="A15" s="66" t="s">
        <v>103</v>
      </c>
      <c r="B15" s="63" t="s">
        <v>104</v>
      </c>
      <c r="C15" s="67">
        <v>260</v>
      </c>
      <c r="D15" s="74">
        <v>250</v>
      </c>
      <c r="E15" s="74">
        <v>251</v>
      </c>
      <c r="F15" s="74">
        <v>258</v>
      </c>
      <c r="G15" s="74">
        <v>265</v>
      </c>
    </row>
    <row r="16" spans="1:7" ht="24" customHeight="1">
      <c r="A16" s="70"/>
      <c r="B16" s="71"/>
      <c r="C16" s="72"/>
      <c r="D16" s="104"/>
      <c r="E16" s="104"/>
      <c r="F16" s="104"/>
      <c r="G16" s="104"/>
    </row>
    <row r="17" spans="1:7" ht="24" customHeight="1">
      <c r="A17" s="73" t="s">
        <v>105</v>
      </c>
      <c r="B17" s="63" t="s">
        <v>98</v>
      </c>
      <c r="C17" s="67">
        <v>2196975</v>
      </c>
      <c r="D17" s="74">
        <v>2345292</v>
      </c>
      <c r="E17" s="74">
        <v>2384172</v>
      </c>
      <c r="F17" s="74">
        <v>2400114</v>
      </c>
      <c r="G17" s="74">
        <v>3229121</v>
      </c>
    </row>
    <row r="18" spans="1:7" ht="24" customHeight="1" thickBot="1">
      <c r="A18" s="75" t="s">
        <v>106</v>
      </c>
      <c r="B18" s="64" t="s">
        <v>98</v>
      </c>
      <c r="C18" s="76">
        <v>14303618</v>
      </c>
      <c r="D18" s="105">
        <v>13936643</v>
      </c>
      <c r="E18" s="105">
        <v>12713904</v>
      </c>
      <c r="F18" s="105">
        <v>10894138</v>
      </c>
      <c r="G18" s="105">
        <v>8453365</v>
      </c>
    </row>
    <row r="19" spans="1:7">
      <c r="A19" s="60" t="s">
        <v>107</v>
      </c>
      <c r="B19" s="60"/>
      <c r="C19" s="3"/>
      <c r="D19" s="3"/>
      <c r="E19" s="5"/>
      <c r="F19" s="5"/>
      <c r="G19" s="5" t="s">
        <v>108</v>
      </c>
    </row>
    <row r="20" spans="1:7">
      <c r="A20" s="60" t="s">
        <v>109</v>
      </c>
      <c r="B20" s="60"/>
      <c r="C20" s="3"/>
      <c r="D20" s="3"/>
      <c r="E20" s="3"/>
      <c r="F20" s="3"/>
      <c r="G20" s="3"/>
    </row>
    <row r="21" spans="1:7">
      <c r="A21" s="60" t="s">
        <v>110</v>
      </c>
      <c r="B21" s="60"/>
      <c r="C21" s="3"/>
      <c r="D21" s="3"/>
      <c r="E21" s="3"/>
      <c r="F21" s="3"/>
      <c r="G21" s="3"/>
    </row>
    <row r="22" spans="1:7">
      <c r="A22" s="60" t="s">
        <v>111</v>
      </c>
      <c r="B22" s="60"/>
      <c r="C22" s="3"/>
      <c r="D22" s="3"/>
      <c r="E22" s="3"/>
      <c r="F22" s="3"/>
      <c r="G22" s="3"/>
    </row>
    <row r="23" spans="1:7">
      <c r="A23" s="77"/>
      <c r="B23" s="77"/>
      <c r="C23" s="3"/>
      <c r="D23" s="3"/>
      <c r="E23" s="3"/>
      <c r="F23" s="3"/>
      <c r="G23" s="3"/>
    </row>
    <row r="24" spans="1:7">
      <c r="A24" s="31"/>
      <c r="B24" s="31"/>
      <c r="C24" s="31"/>
      <c r="D24" s="31"/>
      <c r="E24" s="31"/>
      <c r="F24" s="31"/>
      <c r="G24" s="31"/>
    </row>
  </sheetData>
  <mergeCells count="8">
    <mergeCell ref="G3:G4"/>
    <mergeCell ref="A13:B13"/>
    <mergeCell ref="A3:B4"/>
    <mergeCell ref="F3:F4"/>
    <mergeCell ref="C3:C4"/>
    <mergeCell ref="D3:D4"/>
    <mergeCell ref="E3:E4"/>
    <mergeCell ref="A5:B5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zoomScale="80" zoomScaleNormal="80" zoomScaleSheetLayoutView="80" workbookViewId="0">
      <selection activeCell="A2" sqref="A2"/>
    </sheetView>
  </sheetViews>
  <sheetFormatPr defaultRowHeight="13.5"/>
  <cols>
    <col min="1" max="3" width="3.875" customWidth="1"/>
    <col min="4" max="4" width="6.75" customWidth="1"/>
    <col min="5" max="5" width="13.875" customWidth="1"/>
    <col min="6" max="8" width="12.625" customWidth="1"/>
    <col min="9" max="10" width="8.625" customWidth="1"/>
    <col min="11" max="13" width="12.625" customWidth="1"/>
    <col min="14" max="15" width="8.625" customWidth="1"/>
    <col min="16" max="18" width="12.625" customWidth="1"/>
    <col min="19" max="20" width="8.625" customWidth="1"/>
    <col min="21" max="23" width="12.625" customWidth="1"/>
    <col min="24" max="25" width="8.625" customWidth="1"/>
  </cols>
  <sheetData>
    <row r="1" spans="1:27" ht="15" customHeight="1">
      <c r="A1" s="78" t="s">
        <v>183</v>
      </c>
      <c r="B1" s="79"/>
      <c r="C1" s="79"/>
      <c r="D1" s="42"/>
      <c r="E1" s="8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7" ht="15" customHeight="1">
      <c r="A2" s="79"/>
      <c r="B2" s="79"/>
      <c r="C2" s="79"/>
      <c r="D2" s="80"/>
      <c r="E2" s="80"/>
      <c r="F2" s="81"/>
      <c r="G2" s="81"/>
      <c r="H2" s="81"/>
      <c r="I2" s="81"/>
      <c r="J2" s="46"/>
      <c r="K2" s="81"/>
      <c r="L2" s="81"/>
      <c r="M2" s="81"/>
      <c r="N2" s="81"/>
      <c r="O2" s="46"/>
      <c r="P2" s="81"/>
      <c r="Q2" s="81"/>
      <c r="R2" s="81"/>
      <c r="S2" s="81"/>
      <c r="T2" s="46"/>
      <c r="U2" s="81"/>
      <c r="V2" s="81"/>
      <c r="W2" s="81"/>
      <c r="X2" s="81"/>
      <c r="Y2" s="46" t="s">
        <v>60</v>
      </c>
      <c r="Z2" s="118"/>
      <c r="AA2" s="118"/>
    </row>
    <row r="3" spans="1:27" ht="20.25" customHeight="1">
      <c r="A3" s="143"/>
      <c r="B3" s="108"/>
      <c r="C3" s="108"/>
      <c r="D3" s="216"/>
      <c r="E3" s="218" t="s">
        <v>155</v>
      </c>
      <c r="F3" s="214" t="s">
        <v>184</v>
      </c>
      <c r="G3" s="214"/>
      <c r="H3" s="214"/>
      <c r="I3" s="214"/>
      <c r="J3" s="214"/>
      <c r="K3" s="214" t="s">
        <v>185</v>
      </c>
      <c r="L3" s="214"/>
      <c r="M3" s="214"/>
      <c r="N3" s="214"/>
      <c r="O3" s="214"/>
      <c r="P3" s="214" t="s">
        <v>186</v>
      </c>
      <c r="Q3" s="214"/>
      <c r="R3" s="214"/>
      <c r="S3" s="214"/>
      <c r="T3" s="214"/>
      <c r="U3" s="214" t="s">
        <v>187</v>
      </c>
      <c r="V3" s="214"/>
      <c r="W3" s="214"/>
      <c r="X3" s="214"/>
      <c r="Y3" s="214"/>
      <c r="Z3" s="118"/>
      <c r="AA3" s="118"/>
    </row>
    <row r="4" spans="1:27" ht="20.25" customHeight="1">
      <c r="A4" s="144"/>
      <c r="B4" s="82"/>
      <c r="C4" s="82"/>
      <c r="D4" s="217"/>
      <c r="E4" s="219"/>
      <c r="F4" s="215" t="s">
        <v>112</v>
      </c>
      <c r="G4" s="215" t="s">
        <v>113</v>
      </c>
      <c r="H4" s="215"/>
      <c r="I4" s="215" t="s">
        <v>114</v>
      </c>
      <c r="J4" s="215"/>
      <c r="K4" s="215" t="s">
        <v>112</v>
      </c>
      <c r="L4" s="215" t="s">
        <v>113</v>
      </c>
      <c r="M4" s="215"/>
      <c r="N4" s="215" t="s">
        <v>114</v>
      </c>
      <c r="O4" s="215"/>
      <c r="P4" s="215" t="s">
        <v>112</v>
      </c>
      <c r="Q4" s="215" t="s">
        <v>113</v>
      </c>
      <c r="R4" s="215"/>
      <c r="S4" s="215" t="s">
        <v>114</v>
      </c>
      <c r="T4" s="215"/>
      <c r="U4" s="215" t="s">
        <v>112</v>
      </c>
      <c r="V4" s="215" t="s">
        <v>113</v>
      </c>
      <c r="W4" s="215"/>
      <c r="X4" s="215" t="s">
        <v>114</v>
      </c>
      <c r="Y4" s="215"/>
      <c r="Z4" s="118"/>
      <c r="AA4" s="118"/>
    </row>
    <row r="5" spans="1:27" ht="20.25" customHeight="1">
      <c r="A5" s="224" t="s">
        <v>156</v>
      </c>
      <c r="B5" s="217"/>
      <c r="C5" s="82"/>
      <c r="D5" s="83"/>
      <c r="E5" s="84"/>
      <c r="F5" s="215"/>
      <c r="G5" s="215" t="s">
        <v>115</v>
      </c>
      <c r="H5" s="215" t="s">
        <v>116</v>
      </c>
      <c r="I5" s="220" t="s">
        <v>117</v>
      </c>
      <c r="J5" s="220" t="s">
        <v>118</v>
      </c>
      <c r="K5" s="215"/>
      <c r="L5" s="215" t="s">
        <v>115</v>
      </c>
      <c r="M5" s="215" t="s">
        <v>116</v>
      </c>
      <c r="N5" s="220" t="s">
        <v>117</v>
      </c>
      <c r="O5" s="220" t="s">
        <v>118</v>
      </c>
      <c r="P5" s="215"/>
      <c r="Q5" s="215" t="s">
        <v>115</v>
      </c>
      <c r="R5" s="215" t="s">
        <v>116</v>
      </c>
      <c r="S5" s="220" t="s">
        <v>117</v>
      </c>
      <c r="T5" s="220" t="s">
        <v>118</v>
      </c>
      <c r="U5" s="215"/>
      <c r="V5" s="215" t="s">
        <v>115</v>
      </c>
      <c r="W5" s="215" t="s">
        <v>116</v>
      </c>
      <c r="X5" s="220" t="s">
        <v>117</v>
      </c>
      <c r="Y5" s="220" t="s">
        <v>118</v>
      </c>
      <c r="Z5" s="118"/>
      <c r="AA5" s="118"/>
    </row>
    <row r="6" spans="1:27" ht="20.25" customHeight="1">
      <c r="A6" s="145"/>
      <c r="B6" s="85"/>
      <c r="C6" s="85"/>
      <c r="D6" s="85"/>
      <c r="E6" s="86"/>
      <c r="F6" s="215"/>
      <c r="G6" s="215"/>
      <c r="H6" s="215"/>
      <c r="I6" s="220"/>
      <c r="J6" s="220"/>
      <c r="K6" s="215"/>
      <c r="L6" s="215"/>
      <c r="M6" s="215"/>
      <c r="N6" s="220"/>
      <c r="O6" s="220"/>
      <c r="P6" s="215"/>
      <c r="Q6" s="215"/>
      <c r="R6" s="215"/>
      <c r="S6" s="220"/>
      <c r="T6" s="220"/>
      <c r="U6" s="215"/>
      <c r="V6" s="215"/>
      <c r="W6" s="215"/>
      <c r="X6" s="220"/>
      <c r="Y6" s="220"/>
      <c r="Z6" s="118"/>
      <c r="AA6" s="118"/>
    </row>
    <row r="7" spans="1:27" ht="20.25" customHeight="1">
      <c r="A7" s="221" t="s">
        <v>6</v>
      </c>
      <c r="B7" s="222"/>
      <c r="C7" s="222"/>
      <c r="D7" s="222"/>
      <c r="E7" s="223"/>
      <c r="F7" s="146">
        <v>41145910</v>
      </c>
      <c r="G7" s="147">
        <v>43719952</v>
      </c>
      <c r="H7" s="147">
        <v>41049243</v>
      </c>
      <c r="I7" s="148">
        <v>99.8</v>
      </c>
      <c r="J7" s="148">
        <v>93.9</v>
      </c>
      <c r="K7" s="146">
        <v>40642537</v>
      </c>
      <c r="L7" s="147">
        <v>43850743</v>
      </c>
      <c r="M7" s="147">
        <v>41713527</v>
      </c>
      <c r="N7" s="148">
        <v>102.6</v>
      </c>
      <c r="O7" s="148">
        <v>95.1</v>
      </c>
      <c r="P7" s="146">
        <v>41920835</v>
      </c>
      <c r="Q7" s="147">
        <v>43564836</v>
      </c>
      <c r="R7" s="147">
        <v>41653641</v>
      </c>
      <c r="S7" s="148">
        <v>99.4</v>
      </c>
      <c r="T7" s="148">
        <v>95.6</v>
      </c>
      <c r="U7" s="146">
        <f>U9+U10</f>
        <v>41965436</v>
      </c>
      <c r="V7" s="147">
        <f>V9+V10</f>
        <v>43497848</v>
      </c>
      <c r="W7" s="147">
        <f>W9+W10</f>
        <v>41908133</v>
      </c>
      <c r="X7" s="148">
        <f>IF(W7=0,,ROUND(W7/U7*100,1))</f>
        <v>99.9</v>
      </c>
      <c r="Y7" s="148">
        <f>IF(W7=0,,ROUND(W7/V7*100,1))</f>
        <v>96.3</v>
      </c>
      <c r="Z7" s="118"/>
      <c r="AA7" s="118"/>
    </row>
    <row r="8" spans="1:27" ht="20.25" customHeight="1">
      <c r="A8" s="144"/>
      <c r="B8" s="82"/>
      <c r="C8" s="82"/>
      <c r="D8" s="116"/>
      <c r="E8" s="117"/>
      <c r="F8" s="149"/>
      <c r="G8" s="150"/>
      <c r="H8" s="150"/>
      <c r="I8" s="151"/>
      <c r="J8" s="151"/>
      <c r="K8" s="149"/>
      <c r="L8" s="150"/>
      <c r="M8" s="150"/>
      <c r="N8" s="151"/>
      <c r="O8" s="151"/>
      <c r="P8" s="149"/>
      <c r="Q8" s="150"/>
      <c r="R8" s="150"/>
      <c r="S8" s="151"/>
      <c r="T8" s="151"/>
      <c r="U8" s="149"/>
      <c r="V8" s="150"/>
      <c r="W8" s="150"/>
      <c r="X8" s="151"/>
      <c r="Y8" s="151"/>
      <c r="Z8" s="118"/>
      <c r="AA8" s="118"/>
    </row>
    <row r="9" spans="1:27" ht="20.25" customHeight="1">
      <c r="A9" s="227" t="s">
        <v>119</v>
      </c>
      <c r="B9" s="228"/>
      <c r="C9" s="228"/>
      <c r="D9" s="228"/>
      <c r="E9" s="229"/>
      <c r="F9" s="152">
        <v>40429468</v>
      </c>
      <c r="G9" s="153">
        <v>40950762</v>
      </c>
      <c r="H9" s="153">
        <v>40358161</v>
      </c>
      <c r="I9" s="154">
        <v>99.8</v>
      </c>
      <c r="J9" s="154">
        <v>98.6</v>
      </c>
      <c r="K9" s="152">
        <v>40105566</v>
      </c>
      <c r="L9" s="153">
        <v>41667327</v>
      </c>
      <c r="M9" s="153">
        <v>41096559</v>
      </c>
      <c r="N9" s="154">
        <v>102.5</v>
      </c>
      <c r="O9" s="154">
        <v>98.6</v>
      </c>
      <c r="P9" s="152">
        <v>41539852</v>
      </c>
      <c r="Q9" s="153">
        <v>41768727</v>
      </c>
      <c r="R9" s="153">
        <v>41222458</v>
      </c>
      <c r="S9" s="154">
        <v>99.2</v>
      </c>
      <c r="T9" s="154">
        <v>98.7</v>
      </c>
      <c r="U9" s="152">
        <f>U12+U19+U27+U30+U33+U36</f>
        <v>41592091</v>
      </c>
      <c r="V9" s="153">
        <f>V12+V19+V27+V30+V33+V36</f>
        <v>41950572</v>
      </c>
      <c r="W9" s="153">
        <f>W12+W19+W27+W30+W33+W36</f>
        <v>41460909</v>
      </c>
      <c r="X9" s="154">
        <f t="shared" ref="X9:X37" si="0">IF(W9=0,,ROUND(W9/U9*100,1))</f>
        <v>99.7</v>
      </c>
      <c r="Y9" s="154">
        <f t="shared" ref="Y9:Y37" si="1">IF(W9=0,,ROUND(W9/V9*100,1))</f>
        <v>98.8</v>
      </c>
      <c r="Z9" s="118"/>
      <c r="AA9" s="118"/>
    </row>
    <row r="10" spans="1:27" ht="20.25" customHeight="1">
      <c r="A10" s="230" t="s">
        <v>120</v>
      </c>
      <c r="B10" s="225"/>
      <c r="C10" s="225"/>
      <c r="D10" s="225"/>
      <c r="E10" s="226"/>
      <c r="F10" s="153">
        <v>716442</v>
      </c>
      <c r="G10" s="153">
        <v>2769190</v>
      </c>
      <c r="H10" s="153">
        <v>691082</v>
      </c>
      <c r="I10" s="155">
        <v>96.5</v>
      </c>
      <c r="J10" s="155">
        <v>25</v>
      </c>
      <c r="K10" s="153">
        <v>536971</v>
      </c>
      <c r="L10" s="153">
        <v>2183416</v>
      </c>
      <c r="M10" s="153">
        <v>616968</v>
      </c>
      <c r="N10" s="155">
        <v>114.9</v>
      </c>
      <c r="O10" s="155">
        <v>28.3</v>
      </c>
      <c r="P10" s="153">
        <v>380983</v>
      </c>
      <c r="Q10" s="153">
        <v>1796109</v>
      </c>
      <c r="R10" s="153">
        <v>431183</v>
      </c>
      <c r="S10" s="155">
        <v>113.2</v>
      </c>
      <c r="T10" s="155">
        <v>24</v>
      </c>
      <c r="U10" s="153">
        <f>U17+U25+U28+U31+U34+U37</f>
        <v>373345</v>
      </c>
      <c r="V10" s="153">
        <f>V17+V25+V28+V31+V34+V37</f>
        <v>1547276</v>
      </c>
      <c r="W10" s="153">
        <f>W17+W25+W28+W31+W34+W37</f>
        <v>447224</v>
      </c>
      <c r="X10" s="155">
        <f t="shared" si="0"/>
        <v>119.8</v>
      </c>
      <c r="Y10" s="155">
        <f t="shared" si="1"/>
        <v>28.9</v>
      </c>
      <c r="Z10" s="118"/>
      <c r="AA10" s="118"/>
    </row>
    <row r="11" spans="1:27" ht="20.25" customHeight="1">
      <c r="A11" s="156">
        <v>1</v>
      </c>
      <c r="B11" s="157"/>
      <c r="C11" s="228" t="s">
        <v>121</v>
      </c>
      <c r="D11" s="228"/>
      <c r="E11" s="229"/>
      <c r="F11" s="153">
        <v>21568954</v>
      </c>
      <c r="G11" s="153">
        <v>22416533</v>
      </c>
      <c r="H11" s="153">
        <v>21148425</v>
      </c>
      <c r="I11" s="155">
        <v>98.1</v>
      </c>
      <c r="J11" s="155">
        <v>94.3</v>
      </c>
      <c r="K11" s="153">
        <v>20736212</v>
      </c>
      <c r="L11" s="153">
        <v>22600548</v>
      </c>
      <c r="M11" s="153">
        <v>21496215</v>
      </c>
      <c r="N11" s="155">
        <v>103.7</v>
      </c>
      <c r="O11" s="155">
        <v>95.1</v>
      </c>
      <c r="P11" s="153">
        <v>21621046</v>
      </c>
      <c r="Q11" s="153">
        <v>22273400</v>
      </c>
      <c r="R11" s="153">
        <v>21297268</v>
      </c>
      <c r="S11" s="155">
        <v>98.5</v>
      </c>
      <c r="T11" s="155">
        <v>95.6</v>
      </c>
      <c r="U11" s="153">
        <f>U12+U17</f>
        <v>21723295</v>
      </c>
      <c r="V11" s="153">
        <f>V12+V17</f>
        <v>22555579</v>
      </c>
      <c r="W11" s="153">
        <f>W12+W17</f>
        <v>21737380</v>
      </c>
      <c r="X11" s="155">
        <f t="shared" si="0"/>
        <v>100.1</v>
      </c>
      <c r="Y11" s="155">
        <f t="shared" si="1"/>
        <v>96.4</v>
      </c>
      <c r="Z11" s="118"/>
      <c r="AA11" s="118"/>
    </row>
    <row r="12" spans="1:27" ht="20.25" customHeight="1">
      <c r="A12" s="144"/>
      <c r="B12" s="225" t="s">
        <v>119</v>
      </c>
      <c r="C12" s="225"/>
      <c r="D12" s="225"/>
      <c r="E12" s="226"/>
      <c r="F12" s="153">
        <v>21243850</v>
      </c>
      <c r="G12" s="153">
        <v>21135237</v>
      </c>
      <c r="H12" s="153">
        <v>20829670</v>
      </c>
      <c r="I12" s="155">
        <v>98.1</v>
      </c>
      <c r="J12" s="155">
        <v>98.6</v>
      </c>
      <c r="K12" s="153">
        <v>20475030</v>
      </c>
      <c r="L12" s="153">
        <v>21497259</v>
      </c>
      <c r="M12" s="153">
        <v>21191803</v>
      </c>
      <c r="N12" s="155">
        <v>103.5</v>
      </c>
      <c r="O12" s="155">
        <v>98.6</v>
      </c>
      <c r="P12" s="153">
        <v>21421593</v>
      </c>
      <c r="Q12" s="153">
        <v>21388986</v>
      </c>
      <c r="R12" s="153">
        <v>21102371</v>
      </c>
      <c r="S12" s="155">
        <v>98.5</v>
      </c>
      <c r="T12" s="155">
        <v>98.7</v>
      </c>
      <c r="U12" s="153">
        <f>U13+U14</f>
        <v>21559926</v>
      </c>
      <c r="V12" s="153">
        <f>V13+V14</f>
        <v>21771902</v>
      </c>
      <c r="W12" s="153">
        <f>W13+W14</f>
        <v>21519245</v>
      </c>
      <c r="X12" s="155">
        <f t="shared" si="0"/>
        <v>99.8</v>
      </c>
      <c r="Y12" s="155">
        <f t="shared" si="1"/>
        <v>98.8</v>
      </c>
      <c r="Z12" s="118"/>
      <c r="AA12" s="118"/>
    </row>
    <row r="13" spans="1:27" ht="20.25" customHeight="1">
      <c r="A13" s="156"/>
      <c r="B13" s="157"/>
      <c r="C13" s="228" t="s">
        <v>122</v>
      </c>
      <c r="D13" s="228"/>
      <c r="E13" s="229"/>
      <c r="F13" s="153">
        <v>15806981</v>
      </c>
      <c r="G13" s="153">
        <v>15650470</v>
      </c>
      <c r="H13" s="153">
        <v>15373047</v>
      </c>
      <c r="I13" s="155">
        <v>97.3</v>
      </c>
      <c r="J13" s="155">
        <v>98.2</v>
      </c>
      <c r="K13" s="153">
        <v>15740870</v>
      </c>
      <c r="L13" s="158">
        <v>16080728</v>
      </c>
      <c r="M13" s="153">
        <v>15850836</v>
      </c>
      <c r="N13" s="155">
        <v>100.7</v>
      </c>
      <c r="O13" s="155">
        <v>98.6</v>
      </c>
      <c r="P13" s="153">
        <v>15961612</v>
      </c>
      <c r="Q13" s="158">
        <v>16299948</v>
      </c>
      <c r="R13" s="153">
        <v>16056095</v>
      </c>
      <c r="S13" s="155">
        <v>100.6</v>
      </c>
      <c r="T13" s="155">
        <v>98.5</v>
      </c>
      <c r="U13" s="153">
        <v>16399739</v>
      </c>
      <c r="V13" s="153">
        <v>16627987</v>
      </c>
      <c r="W13" s="153">
        <v>16396499</v>
      </c>
      <c r="X13" s="155">
        <f t="shared" si="0"/>
        <v>100</v>
      </c>
      <c r="Y13" s="155">
        <f t="shared" si="1"/>
        <v>98.6</v>
      </c>
      <c r="Z13" s="118"/>
      <c r="AA13" s="118"/>
    </row>
    <row r="14" spans="1:27" ht="20.25" customHeight="1">
      <c r="A14" s="144"/>
      <c r="B14" s="82"/>
      <c r="C14" s="225" t="s">
        <v>123</v>
      </c>
      <c r="D14" s="225"/>
      <c r="E14" s="226"/>
      <c r="F14" s="153">
        <v>5436869</v>
      </c>
      <c r="G14" s="153">
        <v>5484767</v>
      </c>
      <c r="H14" s="153">
        <v>5456623</v>
      </c>
      <c r="I14" s="155">
        <v>100.4</v>
      </c>
      <c r="J14" s="155">
        <v>99.5</v>
      </c>
      <c r="K14" s="153">
        <v>4734160</v>
      </c>
      <c r="L14" s="158">
        <v>5416531</v>
      </c>
      <c r="M14" s="153">
        <v>5340967</v>
      </c>
      <c r="N14" s="155">
        <v>112.8</v>
      </c>
      <c r="O14" s="155">
        <v>98.6</v>
      </c>
      <c r="P14" s="153">
        <v>5459981</v>
      </c>
      <c r="Q14" s="158">
        <v>5089038</v>
      </c>
      <c r="R14" s="153">
        <v>5046276</v>
      </c>
      <c r="S14" s="155">
        <v>92.4</v>
      </c>
      <c r="T14" s="155">
        <v>99.2</v>
      </c>
      <c r="U14" s="153">
        <f>U15+U16</f>
        <v>5160187</v>
      </c>
      <c r="V14" s="153">
        <f t="shared" ref="V14:W14" si="2">V15+V16</f>
        <v>5143915</v>
      </c>
      <c r="W14" s="153">
        <f t="shared" si="2"/>
        <v>5122746</v>
      </c>
      <c r="X14" s="155">
        <f t="shared" si="0"/>
        <v>99.3</v>
      </c>
      <c r="Y14" s="155">
        <f t="shared" si="1"/>
        <v>99.6</v>
      </c>
      <c r="Z14" s="118"/>
      <c r="AA14" s="118"/>
    </row>
    <row r="15" spans="1:27" ht="20.25" customHeight="1">
      <c r="A15" s="156"/>
      <c r="B15" s="157"/>
      <c r="C15" s="157"/>
      <c r="D15" s="228" t="s">
        <v>124</v>
      </c>
      <c r="E15" s="229"/>
      <c r="F15" s="153">
        <v>1255561</v>
      </c>
      <c r="G15" s="153">
        <v>1281629</v>
      </c>
      <c r="H15" s="158">
        <v>1260158</v>
      </c>
      <c r="I15" s="155">
        <v>100.4</v>
      </c>
      <c r="J15" s="155">
        <v>98.3</v>
      </c>
      <c r="K15" s="153">
        <v>1218653</v>
      </c>
      <c r="L15" s="158">
        <v>1341513</v>
      </c>
      <c r="M15" s="158">
        <v>1305476</v>
      </c>
      <c r="N15" s="155">
        <v>107.1</v>
      </c>
      <c r="O15" s="155">
        <v>97.3</v>
      </c>
      <c r="P15" s="153">
        <v>1295863</v>
      </c>
      <c r="Q15" s="158">
        <v>1344801</v>
      </c>
      <c r="R15" s="158">
        <v>1310887</v>
      </c>
      <c r="S15" s="155">
        <v>101.2</v>
      </c>
      <c r="T15" s="155">
        <v>97.5</v>
      </c>
      <c r="U15" s="153">
        <v>1335011</v>
      </c>
      <c r="V15" s="153">
        <v>1323868</v>
      </c>
      <c r="W15" s="153">
        <v>1316546</v>
      </c>
      <c r="X15" s="155">
        <f t="shared" si="0"/>
        <v>98.6</v>
      </c>
      <c r="Y15" s="155">
        <f t="shared" si="1"/>
        <v>99.4</v>
      </c>
      <c r="Z15" s="118"/>
      <c r="AA15" s="118"/>
    </row>
    <row r="16" spans="1:27" ht="20.25" customHeight="1">
      <c r="A16" s="144"/>
      <c r="B16" s="82"/>
      <c r="C16" s="82"/>
      <c r="D16" s="225" t="s">
        <v>125</v>
      </c>
      <c r="E16" s="226"/>
      <c r="F16" s="153">
        <v>4181308</v>
      </c>
      <c r="G16" s="153">
        <v>4203138</v>
      </c>
      <c r="H16" s="158">
        <v>4196465</v>
      </c>
      <c r="I16" s="155">
        <v>100.4</v>
      </c>
      <c r="J16" s="155">
        <v>99.8</v>
      </c>
      <c r="K16" s="153">
        <v>3515507</v>
      </c>
      <c r="L16" s="158">
        <v>4075018</v>
      </c>
      <c r="M16" s="158">
        <v>4035491</v>
      </c>
      <c r="N16" s="155">
        <v>114.8</v>
      </c>
      <c r="O16" s="155">
        <v>99</v>
      </c>
      <c r="P16" s="153">
        <v>4164118</v>
      </c>
      <c r="Q16" s="158">
        <v>3744237</v>
      </c>
      <c r="R16" s="158">
        <v>3735389</v>
      </c>
      <c r="S16" s="155">
        <v>89.7</v>
      </c>
      <c r="T16" s="155">
        <v>99.8</v>
      </c>
      <c r="U16" s="153">
        <v>3825176</v>
      </c>
      <c r="V16" s="153">
        <v>3820047</v>
      </c>
      <c r="W16" s="153">
        <v>3806200</v>
      </c>
      <c r="X16" s="155">
        <f t="shared" si="0"/>
        <v>99.5</v>
      </c>
      <c r="Y16" s="155">
        <f t="shared" si="1"/>
        <v>99.6</v>
      </c>
      <c r="Z16" s="118"/>
      <c r="AA16" s="118"/>
    </row>
    <row r="17" spans="1:27" ht="20.25" customHeight="1">
      <c r="A17" s="156"/>
      <c r="B17" s="228" t="s">
        <v>120</v>
      </c>
      <c r="C17" s="228"/>
      <c r="D17" s="228"/>
      <c r="E17" s="229"/>
      <c r="F17" s="158">
        <v>325104</v>
      </c>
      <c r="G17" s="153">
        <v>1281296</v>
      </c>
      <c r="H17" s="158">
        <v>318755</v>
      </c>
      <c r="I17" s="155">
        <v>98</v>
      </c>
      <c r="J17" s="155">
        <v>24.9</v>
      </c>
      <c r="K17" s="158">
        <v>261182</v>
      </c>
      <c r="L17" s="153">
        <v>1103289</v>
      </c>
      <c r="M17" s="158">
        <v>304412</v>
      </c>
      <c r="N17" s="155">
        <v>116.6</v>
      </c>
      <c r="O17" s="155">
        <v>27.6</v>
      </c>
      <c r="P17" s="158">
        <v>199453</v>
      </c>
      <c r="Q17" s="153">
        <v>884414</v>
      </c>
      <c r="R17" s="158">
        <v>194897</v>
      </c>
      <c r="S17" s="155">
        <v>97.7</v>
      </c>
      <c r="T17" s="155">
        <v>22</v>
      </c>
      <c r="U17" s="153">
        <v>163369</v>
      </c>
      <c r="V17" s="153">
        <v>783677</v>
      </c>
      <c r="W17" s="153">
        <v>218135</v>
      </c>
      <c r="X17" s="155">
        <f t="shared" si="0"/>
        <v>133.5</v>
      </c>
      <c r="Y17" s="155">
        <f t="shared" si="1"/>
        <v>27.8</v>
      </c>
      <c r="Z17" s="118"/>
      <c r="AA17" s="118"/>
    </row>
    <row r="18" spans="1:27" ht="20.25" customHeight="1">
      <c r="A18" s="144">
        <v>2</v>
      </c>
      <c r="B18" s="82"/>
      <c r="C18" s="225" t="s">
        <v>188</v>
      </c>
      <c r="D18" s="225"/>
      <c r="E18" s="226"/>
      <c r="F18" s="158">
        <v>15323670</v>
      </c>
      <c r="G18" s="153">
        <v>16830077</v>
      </c>
      <c r="H18" s="158">
        <v>15604531</v>
      </c>
      <c r="I18" s="155">
        <v>101.8</v>
      </c>
      <c r="J18" s="155">
        <v>92.7</v>
      </c>
      <c r="K18" s="158">
        <v>15591955</v>
      </c>
      <c r="L18" s="153">
        <v>16802517</v>
      </c>
      <c r="M18" s="158">
        <v>15907996</v>
      </c>
      <c r="N18" s="155">
        <v>102</v>
      </c>
      <c r="O18" s="155">
        <v>94.7</v>
      </c>
      <c r="P18" s="158">
        <v>16005877</v>
      </c>
      <c r="Q18" s="153">
        <v>16957468</v>
      </c>
      <c r="R18" s="158">
        <v>16151977</v>
      </c>
      <c r="S18" s="155">
        <v>100.9</v>
      </c>
      <c r="T18" s="155">
        <v>95.2</v>
      </c>
      <c r="U18" s="153">
        <f>U19+U25</f>
        <v>15972934</v>
      </c>
      <c r="V18" s="153">
        <f>V19+V25</f>
        <v>16673539</v>
      </c>
      <c r="W18" s="153">
        <f>W19+W25</f>
        <v>16011801</v>
      </c>
      <c r="X18" s="155">
        <f t="shared" si="0"/>
        <v>100.2</v>
      </c>
      <c r="Y18" s="155">
        <f t="shared" si="1"/>
        <v>96</v>
      </c>
      <c r="Z18" s="118"/>
      <c r="AA18" s="118"/>
    </row>
    <row r="19" spans="1:27" ht="20.25" customHeight="1">
      <c r="A19" s="156"/>
      <c r="B19" s="228" t="s">
        <v>119</v>
      </c>
      <c r="C19" s="228"/>
      <c r="D19" s="228"/>
      <c r="E19" s="229"/>
      <c r="F19" s="158">
        <v>14978201</v>
      </c>
      <c r="G19" s="153">
        <v>15524242</v>
      </c>
      <c r="H19" s="153">
        <v>15277815</v>
      </c>
      <c r="I19" s="155">
        <v>102</v>
      </c>
      <c r="J19" s="155">
        <v>98.4</v>
      </c>
      <c r="K19" s="158">
        <v>15353212</v>
      </c>
      <c r="L19" s="153">
        <v>15855720</v>
      </c>
      <c r="M19" s="153">
        <v>15634280</v>
      </c>
      <c r="N19" s="155">
        <v>101.8</v>
      </c>
      <c r="O19" s="155">
        <v>98.6</v>
      </c>
      <c r="P19" s="158">
        <v>15845619</v>
      </c>
      <c r="Q19" s="153">
        <v>16165899</v>
      </c>
      <c r="R19" s="153">
        <v>15947663</v>
      </c>
      <c r="S19" s="155">
        <v>100.6</v>
      </c>
      <c r="T19" s="155">
        <v>98.7</v>
      </c>
      <c r="U19" s="153">
        <f>U20+U24</f>
        <v>15789926</v>
      </c>
      <c r="V19" s="153">
        <f>V20+V24</f>
        <v>16012830</v>
      </c>
      <c r="W19" s="153">
        <f>W20+W24</f>
        <v>15814959</v>
      </c>
      <c r="X19" s="155">
        <f t="shared" si="0"/>
        <v>100.2</v>
      </c>
      <c r="Y19" s="155">
        <f t="shared" si="1"/>
        <v>98.8</v>
      </c>
      <c r="Z19" s="118"/>
      <c r="AA19" s="118"/>
    </row>
    <row r="20" spans="1:27" ht="20.25" customHeight="1">
      <c r="A20" s="144"/>
      <c r="B20" s="82"/>
      <c r="C20" s="225" t="s">
        <v>126</v>
      </c>
      <c r="D20" s="225"/>
      <c r="E20" s="226"/>
      <c r="F20" s="158">
        <v>14767049</v>
      </c>
      <c r="G20" s="153">
        <v>15313043</v>
      </c>
      <c r="H20" s="153">
        <v>15066616</v>
      </c>
      <c r="I20" s="155">
        <v>102</v>
      </c>
      <c r="J20" s="155">
        <v>98.4</v>
      </c>
      <c r="K20" s="158">
        <v>15144471</v>
      </c>
      <c r="L20" s="153">
        <v>15646971</v>
      </c>
      <c r="M20" s="153">
        <v>15425531</v>
      </c>
      <c r="N20" s="155">
        <v>101.9</v>
      </c>
      <c r="O20" s="155">
        <v>98.6</v>
      </c>
      <c r="P20" s="158">
        <v>15639584</v>
      </c>
      <c r="Q20" s="153">
        <v>15964377</v>
      </c>
      <c r="R20" s="153">
        <v>15746141</v>
      </c>
      <c r="S20" s="155">
        <v>100.7</v>
      </c>
      <c r="T20" s="155">
        <v>98.6</v>
      </c>
      <c r="U20" s="153">
        <f>U21+U22+U23</f>
        <v>15588401</v>
      </c>
      <c r="V20" s="153">
        <f>V21+V22+V23</f>
        <v>15811661</v>
      </c>
      <c r="W20" s="153">
        <f>W21+W22+W23</f>
        <v>15613790</v>
      </c>
      <c r="X20" s="155">
        <f t="shared" si="0"/>
        <v>100.2</v>
      </c>
      <c r="Y20" s="155">
        <f t="shared" si="1"/>
        <v>98.7</v>
      </c>
      <c r="Z20" s="118"/>
      <c r="AA20" s="118"/>
    </row>
    <row r="21" spans="1:27" ht="20.25" customHeight="1">
      <c r="A21" s="156"/>
      <c r="B21" s="157"/>
      <c r="C21" s="157"/>
      <c r="D21" s="228" t="s">
        <v>91</v>
      </c>
      <c r="E21" s="229"/>
      <c r="F21" s="158">
        <v>5424798</v>
      </c>
      <c r="G21" s="153">
        <v>5624481</v>
      </c>
      <c r="H21" s="153">
        <v>5533969</v>
      </c>
      <c r="I21" s="155">
        <v>102</v>
      </c>
      <c r="J21" s="155">
        <v>98.4</v>
      </c>
      <c r="K21" s="158">
        <v>5353200</v>
      </c>
      <c r="L21" s="153">
        <v>5551651</v>
      </c>
      <c r="M21" s="153">
        <v>5473082</v>
      </c>
      <c r="N21" s="155">
        <v>102.2</v>
      </c>
      <c r="O21" s="155">
        <v>98.6</v>
      </c>
      <c r="P21" s="158">
        <v>5381261</v>
      </c>
      <c r="Q21" s="153">
        <v>5523309</v>
      </c>
      <c r="R21" s="153">
        <v>5447804</v>
      </c>
      <c r="S21" s="155">
        <v>101.2</v>
      </c>
      <c r="T21" s="155">
        <v>98.6</v>
      </c>
      <c r="U21" s="153">
        <v>5405625</v>
      </c>
      <c r="V21" s="153">
        <v>5495827</v>
      </c>
      <c r="W21" s="153">
        <v>5427041</v>
      </c>
      <c r="X21" s="155">
        <f t="shared" si="0"/>
        <v>100.4</v>
      </c>
      <c r="Y21" s="155">
        <f t="shared" si="1"/>
        <v>98.7</v>
      </c>
      <c r="Z21" s="118"/>
      <c r="AA21" s="118"/>
    </row>
    <row r="22" spans="1:27" ht="20.25" customHeight="1">
      <c r="A22" s="144"/>
      <c r="B22" s="82"/>
      <c r="C22" s="82"/>
      <c r="D22" s="225" t="s">
        <v>127</v>
      </c>
      <c r="E22" s="226"/>
      <c r="F22" s="158">
        <v>7439581</v>
      </c>
      <c r="G22" s="153">
        <v>7613006</v>
      </c>
      <c r="H22" s="153">
        <v>7490492</v>
      </c>
      <c r="I22" s="155">
        <v>100.7</v>
      </c>
      <c r="J22" s="155">
        <v>98.4</v>
      </c>
      <c r="K22" s="158">
        <v>7700500</v>
      </c>
      <c r="L22" s="153">
        <v>7797700</v>
      </c>
      <c r="M22" s="153">
        <v>7687345</v>
      </c>
      <c r="N22" s="155">
        <v>99.8</v>
      </c>
      <c r="O22" s="155">
        <v>98.6</v>
      </c>
      <c r="P22" s="158">
        <v>7885484</v>
      </c>
      <c r="Q22" s="153">
        <v>8012272</v>
      </c>
      <c r="R22" s="153">
        <v>7902743</v>
      </c>
      <c r="S22" s="155">
        <v>100.2</v>
      </c>
      <c r="T22" s="155">
        <v>98.6</v>
      </c>
      <c r="U22" s="153">
        <v>7773490</v>
      </c>
      <c r="V22" s="153">
        <v>7902178</v>
      </c>
      <c r="W22" s="153">
        <v>7803304</v>
      </c>
      <c r="X22" s="155">
        <f t="shared" si="0"/>
        <v>100.4</v>
      </c>
      <c r="Y22" s="155">
        <f t="shared" si="1"/>
        <v>98.7</v>
      </c>
      <c r="Z22" s="118"/>
      <c r="AA22" s="118"/>
    </row>
    <row r="23" spans="1:27" ht="20.25" customHeight="1">
      <c r="A23" s="156"/>
      <c r="B23" s="157"/>
      <c r="C23" s="157"/>
      <c r="D23" s="228" t="s">
        <v>128</v>
      </c>
      <c r="E23" s="229"/>
      <c r="F23" s="158">
        <v>1902670</v>
      </c>
      <c r="G23" s="153">
        <v>2075556</v>
      </c>
      <c r="H23" s="153">
        <v>2042155</v>
      </c>
      <c r="I23" s="155">
        <v>107.3</v>
      </c>
      <c r="J23" s="155">
        <v>98.4</v>
      </c>
      <c r="K23" s="158">
        <v>2090771</v>
      </c>
      <c r="L23" s="153">
        <v>2297620</v>
      </c>
      <c r="M23" s="153">
        <v>2265104</v>
      </c>
      <c r="N23" s="155">
        <v>108.3</v>
      </c>
      <c r="O23" s="155">
        <v>98.6</v>
      </c>
      <c r="P23" s="158">
        <v>2372839</v>
      </c>
      <c r="Q23" s="153">
        <v>2428796</v>
      </c>
      <c r="R23" s="153">
        <v>2395594</v>
      </c>
      <c r="S23" s="155">
        <v>101</v>
      </c>
      <c r="T23" s="155">
        <v>98.6</v>
      </c>
      <c r="U23" s="153">
        <v>2409286</v>
      </c>
      <c r="V23" s="153">
        <v>2413656</v>
      </c>
      <c r="W23" s="153">
        <v>2383445</v>
      </c>
      <c r="X23" s="155">
        <f t="shared" si="0"/>
        <v>98.9</v>
      </c>
      <c r="Y23" s="155">
        <f t="shared" si="1"/>
        <v>98.7</v>
      </c>
      <c r="Z23" s="118"/>
      <c r="AA23" s="118"/>
    </row>
    <row r="24" spans="1:27" ht="20.25" customHeight="1">
      <c r="A24" s="144"/>
      <c r="B24" s="82"/>
      <c r="C24" s="231" t="s">
        <v>129</v>
      </c>
      <c r="D24" s="231"/>
      <c r="E24" s="232"/>
      <c r="F24" s="158">
        <v>211152</v>
      </c>
      <c r="G24" s="153">
        <v>211199</v>
      </c>
      <c r="H24" s="153">
        <v>211199</v>
      </c>
      <c r="I24" s="155">
        <v>100</v>
      </c>
      <c r="J24" s="155">
        <v>100</v>
      </c>
      <c r="K24" s="158">
        <v>208741</v>
      </c>
      <c r="L24" s="153">
        <v>208749</v>
      </c>
      <c r="M24" s="153">
        <v>208749</v>
      </c>
      <c r="N24" s="155">
        <v>100</v>
      </c>
      <c r="O24" s="155">
        <v>100</v>
      </c>
      <c r="P24" s="158">
        <v>206035</v>
      </c>
      <c r="Q24" s="153">
        <v>201522</v>
      </c>
      <c r="R24" s="153">
        <v>201522</v>
      </c>
      <c r="S24" s="155">
        <v>97.8</v>
      </c>
      <c r="T24" s="155">
        <v>100</v>
      </c>
      <c r="U24" s="153">
        <v>201525</v>
      </c>
      <c r="V24" s="153">
        <v>201169</v>
      </c>
      <c r="W24" s="153">
        <v>201169</v>
      </c>
      <c r="X24" s="155">
        <f t="shared" si="0"/>
        <v>99.8</v>
      </c>
      <c r="Y24" s="155">
        <f t="shared" si="1"/>
        <v>100</v>
      </c>
      <c r="Z24" s="118"/>
      <c r="AA24" s="118"/>
    </row>
    <row r="25" spans="1:27" ht="20.25" customHeight="1">
      <c r="A25" s="156"/>
      <c r="B25" s="228" t="s">
        <v>120</v>
      </c>
      <c r="C25" s="228"/>
      <c r="D25" s="228"/>
      <c r="E25" s="229"/>
      <c r="F25" s="158">
        <v>345469</v>
      </c>
      <c r="G25" s="153">
        <v>1305835</v>
      </c>
      <c r="H25" s="153">
        <v>326716</v>
      </c>
      <c r="I25" s="155">
        <v>94.6</v>
      </c>
      <c r="J25" s="155">
        <v>25</v>
      </c>
      <c r="K25" s="158">
        <v>238743</v>
      </c>
      <c r="L25" s="153">
        <v>946797</v>
      </c>
      <c r="M25" s="153">
        <v>273716</v>
      </c>
      <c r="N25" s="155">
        <v>114.6</v>
      </c>
      <c r="O25" s="155">
        <v>28.9</v>
      </c>
      <c r="P25" s="158">
        <v>160258</v>
      </c>
      <c r="Q25" s="153">
        <v>791569</v>
      </c>
      <c r="R25" s="153">
        <v>204314</v>
      </c>
      <c r="S25" s="155">
        <v>127.5</v>
      </c>
      <c r="T25" s="155">
        <v>25.8</v>
      </c>
      <c r="U25" s="153">
        <v>183008</v>
      </c>
      <c r="V25" s="153">
        <v>660709</v>
      </c>
      <c r="W25" s="153">
        <v>196842</v>
      </c>
      <c r="X25" s="155">
        <f t="shared" si="0"/>
        <v>107.6</v>
      </c>
      <c r="Y25" s="155">
        <f t="shared" si="1"/>
        <v>29.8</v>
      </c>
      <c r="Z25" s="118"/>
      <c r="AA25" s="118"/>
    </row>
    <row r="26" spans="1:27" ht="20.25" customHeight="1">
      <c r="A26" s="144">
        <v>3</v>
      </c>
      <c r="B26" s="82"/>
      <c r="C26" s="225" t="s">
        <v>130</v>
      </c>
      <c r="D26" s="225"/>
      <c r="E26" s="226"/>
      <c r="F26" s="158">
        <v>473590</v>
      </c>
      <c r="G26" s="158">
        <v>513378</v>
      </c>
      <c r="H26" s="153">
        <v>460389</v>
      </c>
      <c r="I26" s="155">
        <v>97.2</v>
      </c>
      <c r="J26" s="155">
        <v>89.7</v>
      </c>
      <c r="K26" s="158">
        <v>512189</v>
      </c>
      <c r="L26" s="158">
        <v>610335</v>
      </c>
      <c r="M26" s="153">
        <v>554958</v>
      </c>
      <c r="N26" s="155">
        <v>108.4</v>
      </c>
      <c r="O26" s="155">
        <v>90.9</v>
      </c>
      <c r="P26" s="158">
        <v>596285</v>
      </c>
      <c r="Q26" s="158">
        <v>642144</v>
      </c>
      <c r="R26" s="153">
        <v>585251</v>
      </c>
      <c r="S26" s="155">
        <v>98.1</v>
      </c>
      <c r="T26" s="155">
        <v>91.1</v>
      </c>
      <c r="U26" s="153">
        <f>U27+U28</f>
        <v>626399</v>
      </c>
      <c r="V26" s="153">
        <f>V27+V28</f>
        <v>665860</v>
      </c>
      <c r="W26" s="153">
        <f>W27+W28</f>
        <v>609625</v>
      </c>
      <c r="X26" s="155">
        <f t="shared" si="0"/>
        <v>97.3</v>
      </c>
      <c r="Y26" s="155">
        <f t="shared" si="1"/>
        <v>91.6</v>
      </c>
      <c r="Z26" s="118"/>
      <c r="AA26" s="118"/>
    </row>
    <row r="27" spans="1:27" ht="20.25" customHeight="1">
      <c r="A27" s="156"/>
      <c r="B27" s="228" t="s">
        <v>119</v>
      </c>
      <c r="C27" s="228"/>
      <c r="D27" s="228"/>
      <c r="E27" s="229"/>
      <c r="F27" s="158">
        <v>462933</v>
      </c>
      <c r="G27" s="158">
        <v>465285</v>
      </c>
      <c r="H27" s="153">
        <v>450953</v>
      </c>
      <c r="I27" s="155">
        <v>97.4</v>
      </c>
      <c r="J27" s="155">
        <v>96.9</v>
      </c>
      <c r="K27" s="158">
        <v>503043</v>
      </c>
      <c r="L27" s="158">
        <v>566589</v>
      </c>
      <c r="M27" s="153">
        <v>545483</v>
      </c>
      <c r="N27" s="155">
        <v>108.4</v>
      </c>
      <c r="O27" s="155">
        <v>96.3</v>
      </c>
      <c r="P27" s="158">
        <v>586832</v>
      </c>
      <c r="Q27" s="158">
        <v>595239</v>
      </c>
      <c r="R27" s="153">
        <v>574525</v>
      </c>
      <c r="S27" s="155">
        <v>97.9</v>
      </c>
      <c r="T27" s="155">
        <v>96.5</v>
      </c>
      <c r="U27" s="153">
        <v>615712</v>
      </c>
      <c r="V27" s="153">
        <v>618377</v>
      </c>
      <c r="W27" s="153">
        <v>598266</v>
      </c>
      <c r="X27" s="155">
        <f t="shared" si="0"/>
        <v>97.2</v>
      </c>
      <c r="Y27" s="155">
        <f t="shared" si="1"/>
        <v>96.7</v>
      </c>
      <c r="Z27" s="118"/>
      <c r="AA27" s="118"/>
    </row>
    <row r="28" spans="1:27" ht="20.25" customHeight="1">
      <c r="A28" s="144"/>
      <c r="B28" s="225" t="s">
        <v>120</v>
      </c>
      <c r="C28" s="225"/>
      <c r="D28" s="225"/>
      <c r="E28" s="226"/>
      <c r="F28" s="158">
        <v>10657</v>
      </c>
      <c r="G28" s="158">
        <v>48093</v>
      </c>
      <c r="H28" s="153">
        <v>9436</v>
      </c>
      <c r="I28" s="155">
        <v>88.5</v>
      </c>
      <c r="J28" s="155">
        <v>19.600000000000001</v>
      </c>
      <c r="K28" s="158">
        <v>9146</v>
      </c>
      <c r="L28" s="158">
        <v>43746</v>
      </c>
      <c r="M28" s="153">
        <v>9475</v>
      </c>
      <c r="N28" s="155">
        <v>103.6</v>
      </c>
      <c r="O28" s="155">
        <v>21.7</v>
      </c>
      <c r="P28" s="158">
        <v>9453</v>
      </c>
      <c r="Q28" s="158">
        <v>46905</v>
      </c>
      <c r="R28" s="153">
        <v>10726</v>
      </c>
      <c r="S28" s="155">
        <v>113.5</v>
      </c>
      <c r="T28" s="155">
        <v>22.9</v>
      </c>
      <c r="U28" s="153">
        <v>10687</v>
      </c>
      <c r="V28" s="153">
        <v>47483</v>
      </c>
      <c r="W28" s="153">
        <v>11359</v>
      </c>
      <c r="X28" s="155">
        <f t="shared" si="0"/>
        <v>106.3</v>
      </c>
      <c r="Y28" s="155">
        <f t="shared" si="1"/>
        <v>23.9</v>
      </c>
      <c r="Z28" s="118"/>
      <c r="AA28" s="118"/>
    </row>
    <row r="29" spans="1:27" ht="20.25" customHeight="1">
      <c r="A29" s="156">
        <v>4</v>
      </c>
      <c r="B29" s="159"/>
      <c r="C29" s="228" t="s">
        <v>131</v>
      </c>
      <c r="D29" s="228"/>
      <c r="E29" s="229"/>
      <c r="F29" s="158">
        <v>2145434</v>
      </c>
      <c r="G29" s="158">
        <v>2185962</v>
      </c>
      <c r="H29" s="153">
        <v>2185962</v>
      </c>
      <c r="I29" s="155">
        <v>101.9</v>
      </c>
      <c r="J29" s="155">
        <v>100</v>
      </c>
      <c r="K29" s="158">
        <v>2155516</v>
      </c>
      <c r="L29" s="158">
        <v>2102972</v>
      </c>
      <c r="M29" s="153">
        <v>2102972</v>
      </c>
      <c r="N29" s="155">
        <v>97.6</v>
      </c>
      <c r="O29" s="155">
        <v>100</v>
      </c>
      <c r="P29" s="158">
        <v>2054746</v>
      </c>
      <c r="Q29" s="158">
        <v>1962153</v>
      </c>
      <c r="R29" s="153">
        <v>1962153</v>
      </c>
      <c r="S29" s="155">
        <v>95.5</v>
      </c>
      <c r="T29" s="155">
        <v>100</v>
      </c>
      <c r="U29" s="153">
        <f>U30+U31</f>
        <v>2006006</v>
      </c>
      <c r="V29" s="153">
        <f>V30+V31</f>
        <v>1910309</v>
      </c>
      <c r="W29" s="153">
        <f>W30+W31</f>
        <v>1910309</v>
      </c>
      <c r="X29" s="155">
        <f t="shared" si="0"/>
        <v>95.2</v>
      </c>
      <c r="Y29" s="155">
        <f t="shared" si="1"/>
        <v>100</v>
      </c>
      <c r="Z29" s="118"/>
      <c r="AA29" s="118"/>
    </row>
    <row r="30" spans="1:27" ht="20.25" customHeight="1">
      <c r="A30" s="144"/>
      <c r="B30" s="225" t="s">
        <v>119</v>
      </c>
      <c r="C30" s="225"/>
      <c r="D30" s="225"/>
      <c r="E30" s="226"/>
      <c r="F30" s="158">
        <v>2145434</v>
      </c>
      <c r="G30" s="158">
        <v>2185962</v>
      </c>
      <c r="H30" s="153">
        <v>2185962</v>
      </c>
      <c r="I30" s="155">
        <v>101.9</v>
      </c>
      <c r="J30" s="155">
        <v>100</v>
      </c>
      <c r="K30" s="158">
        <v>2155516</v>
      </c>
      <c r="L30" s="158">
        <v>2102972</v>
      </c>
      <c r="M30" s="153">
        <v>2102972</v>
      </c>
      <c r="N30" s="155">
        <v>97.6</v>
      </c>
      <c r="O30" s="155">
        <v>100</v>
      </c>
      <c r="P30" s="158">
        <v>2054746</v>
      </c>
      <c r="Q30" s="158">
        <v>1962153</v>
      </c>
      <c r="R30" s="153">
        <v>1962153</v>
      </c>
      <c r="S30" s="155">
        <v>95.5</v>
      </c>
      <c r="T30" s="155">
        <v>100</v>
      </c>
      <c r="U30" s="153">
        <v>2006006</v>
      </c>
      <c r="V30" s="153">
        <v>1910309</v>
      </c>
      <c r="W30" s="153">
        <v>1910309</v>
      </c>
      <c r="X30" s="155">
        <f t="shared" si="0"/>
        <v>95.2</v>
      </c>
      <c r="Y30" s="155">
        <f t="shared" si="1"/>
        <v>100</v>
      </c>
      <c r="Z30" s="118"/>
      <c r="AA30" s="118"/>
    </row>
    <row r="31" spans="1:27" ht="20.25" customHeight="1">
      <c r="A31" s="156"/>
      <c r="B31" s="228" t="s">
        <v>120</v>
      </c>
      <c r="C31" s="228"/>
      <c r="D31" s="228"/>
      <c r="E31" s="229"/>
      <c r="F31" s="158">
        <v>0</v>
      </c>
      <c r="G31" s="158">
        <v>0</v>
      </c>
      <c r="H31" s="153">
        <v>0</v>
      </c>
      <c r="I31" s="155">
        <v>0</v>
      </c>
      <c r="J31" s="155">
        <v>0</v>
      </c>
      <c r="K31" s="158">
        <v>0</v>
      </c>
      <c r="L31" s="158">
        <v>0</v>
      </c>
      <c r="M31" s="153">
        <v>0</v>
      </c>
      <c r="N31" s="155">
        <v>0</v>
      </c>
      <c r="O31" s="155">
        <v>0</v>
      </c>
      <c r="P31" s="158">
        <v>0</v>
      </c>
      <c r="Q31" s="158">
        <v>0</v>
      </c>
      <c r="R31" s="153">
        <v>0</v>
      </c>
      <c r="S31" s="155">
        <v>0</v>
      </c>
      <c r="T31" s="155">
        <v>0</v>
      </c>
      <c r="U31" s="153">
        <v>0</v>
      </c>
      <c r="V31" s="153">
        <v>0</v>
      </c>
      <c r="W31" s="153">
        <v>0</v>
      </c>
      <c r="X31" s="155">
        <f t="shared" si="0"/>
        <v>0</v>
      </c>
      <c r="Y31" s="155">
        <f t="shared" si="1"/>
        <v>0</v>
      </c>
      <c r="Z31" s="118"/>
      <c r="AA31" s="118"/>
    </row>
    <row r="32" spans="1:27" ht="20.25" customHeight="1">
      <c r="A32" s="144">
        <v>5</v>
      </c>
      <c r="B32" s="82"/>
      <c r="C32" s="225" t="s">
        <v>132</v>
      </c>
      <c r="D32" s="225"/>
      <c r="E32" s="226"/>
      <c r="F32" s="158">
        <v>0</v>
      </c>
      <c r="G32" s="158">
        <v>0</v>
      </c>
      <c r="H32" s="153">
        <v>0</v>
      </c>
      <c r="I32" s="155">
        <v>0</v>
      </c>
      <c r="J32" s="155">
        <v>0</v>
      </c>
      <c r="K32" s="158">
        <v>0</v>
      </c>
      <c r="L32" s="158">
        <v>0</v>
      </c>
      <c r="M32" s="153">
        <v>0</v>
      </c>
      <c r="N32" s="155">
        <v>0</v>
      </c>
      <c r="O32" s="155">
        <v>0</v>
      </c>
      <c r="P32" s="158">
        <v>0</v>
      </c>
      <c r="Q32" s="158">
        <v>0</v>
      </c>
      <c r="R32" s="153">
        <v>0</v>
      </c>
      <c r="S32" s="155">
        <v>0</v>
      </c>
      <c r="T32" s="155">
        <v>0</v>
      </c>
      <c r="U32" s="153">
        <f>U33+U34</f>
        <v>0</v>
      </c>
      <c r="V32" s="153">
        <f>V33+V34</f>
        <v>0</v>
      </c>
      <c r="W32" s="153">
        <f>W33+W34</f>
        <v>0</v>
      </c>
      <c r="X32" s="155">
        <f t="shared" si="0"/>
        <v>0</v>
      </c>
      <c r="Y32" s="155">
        <f t="shared" si="1"/>
        <v>0</v>
      </c>
      <c r="Z32" s="118"/>
      <c r="AA32" s="118"/>
    </row>
    <row r="33" spans="1:27" ht="20.25" customHeight="1">
      <c r="A33" s="156"/>
      <c r="B33" s="228" t="s">
        <v>119</v>
      </c>
      <c r="C33" s="228"/>
      <c r="D33" s="228"/>
      <c r="E33" s="229"/>
      <c r="F33" s="158">
        <v>0</v>
      </c>
      <c r="G33" s="158">
        <v>0</v>
      </c>
      <c r="H33" s="153">
        <v>0</v>
      </c>
      <c r="I33" s="155">
        <v>0</v>
      </c>
      <c r="J33" s="155">
        <v>0</v>
      </c>
      <c r="K33" s="158">
        <v>0</v>
      </c>
      <c r="L33" s="158">
        <v>0</v>
      </c>
      <c r="M33" s="153">
        <v>0</v>
      </c>
      <c r="N33" s="155">
        <v>0</v>
      </c>
      <c r="O33" s="155">
        <v>0</v>
      </c>
      <c r="P33" s="158">
        <v>0</v>
      </c>
      <c r="Q33" s="158">
        <v>0</v>
      </c>
      <c r="R33" s="153">
        <v>0</v>
      </c>
      <c r="S33" s="155">
        <v>0</v>
      </c>
      <c r="T33" s="155">
        <v>0</v>
      </c>
      <c r="U33" s="153">
        <v>0</v>
      </c>
      <c r="V33" s="153">
        <v>0</v>
      </c>
      <c r="W33" s="153">
        <v>0</v>
      </c>
      <c r="X33" s="155">
        <f t="shared" si="0"/>
        <v>0</v>
      </c>
      <c r="Y33" s="155">
        <f t="shared" si="1"/>
        <v>0</v>
      </c>
      <c r="Z33" s="118"/>
      <c r="AA33" s="118"/>
    </row>
    <row r="34" spans="1:27" ht="20.25" customHeight="1">
      <c r="A34" s="144"/>
      <c r="B34" s="225" t="s">
        <v>120</v>
      </c>
      <c r="C34" s="225"/>
      <c r="D34" s="225"/>
      <c r="E34" s="226"/>
      <c r="F34" s="158">
        <v>0</v>
      </c>
      <c r="G34" s="158">
        <v>0</v>
      </c>
      <c r="H34" s="153">
        <v>0</v>
      </c>
      <c r="I34" s="155">
        <v>0</v>
      </c>
      <c r="J34" s="155">
        <v>0</v>
      </c>
      <c r="K34" s="158">
        <v>0</v>
      </c>
      <c r="L34" s="158">
        <v>0</v>
      </c>
      <c r="M34" s="153">
        <v>0</v>
      </c>
      <c r="N34" s="155">
        <v>0</v>
      </c>
      <c r="O34" s="155">
        <v>0</v>
      </c>
      <c r="P34" s="158">
        <v>0</v>
      </c>
      <c r="Q34" s="158">
        <v>0</v>
      </c>
      <c r="R34" s="153">
        <v>0</v>
      </c>
      <c r="S34" s="155">
        <v>0</v>
      </c>
      <c r="T34" s="155">
        <v>0</v>
      </c>
      <c r="U34" s="153">
        <v>0</v>
      </c>
      <c r="V34" s="153">
        <v>0</v>
      </c>
      <c r="W34" s="153">
        <v>0</v>
      </c>
      <c r="X34" s="155">
        <f t="shared" si="0"/>
        <v>0</v>
      </c>
      <c r="Y34" s="155">
        <f t="shared" si="1"/>
        <v>0</v>
      </c>
      <c r="Z34" s="118"/>
      <c r="AA34" s="118"/>
    </row>
    <row r="35" spans="1:27" ht="20.25" customHeight="1">
      <c r="A35" s="156">
        <v>6</v>
      </c>
      <c r="B35" s="157"/>
      <c r="C35" s="228" t="s">
        <v>133</v>
      </c>
      <c r="D35" s="228"/>
      <c r="E35" s="229"/>
      <c r="F35" s="158">
        <v>1634262</v>
      </c>
      <c r="G35" s="158">
        <v>1774002</v>
      </c>
      <c r="H35" s="153">
        <v>1649936</v>
      </c>
      <c r="I35" s="155">
        <v>101</v>
      </c>
      <c r="J35" s="155">
        <v>93</v>
      </c>
      <c r="K35" s="158">
        <v>1646665</v>
      </c>
      <c r="L35" s="158">
        <v>1734371</v>
      </c>
      <c r="M35" s="153">
        <v>1651386</v>
      </c>
      <c r="N35" s="155">
        <v>100.3</v>
      </c>
      <c r="O35" s="155">
        <v>95.2</v>
      </c>
      <c r="P35" s="158">
        <v>1642881</v>
      </c>
      <c r="Q35" s="158">
        <v>1729671</v>
      </c>
      <c r="R35" s="153">
        <v>1656992</v>
      </c>
      <c r="S35" s="155">
        <v>100.9</v>
      </c>
      <c r="T35" s="155">
        <v>95.8</v>
      </c>
      <c r="U35" s="153">
        <f>U36+U37</f>
        <v>1636802</v>
      </c>
      <c r="V35" s="153">
        <f>V36+V37</f>
        <v>1692561</v>
      </c>
      <c r="W35" s="153">
        <f>W36+W37</f>
        <v>1639018</v>
      </c>
      <c r="X35" s="155">
        <f t="shared" si="0"/>
        <v>100.1</v>
      </c>
      <c r="Y35" s="155">
        <f t="shared" si="1"/>
        <v>96.8</v>
      </c>
      <c r="Z35" s="118"/>
      <c r="AA35" s="118"/>
    </row>
    <row r="36" spans="1:27" ht="20.25" customHeight="1">
      <c r="A36" s="144"/>
      <c r="B36" s="225" t="s">
        <v>119</v>
      </c>
      <c r="C36" s="225"/>
      <c r="D36" s="225"/>
      <c r="E36" s="226"/>
      <c r="F36" s="158">
        <v>1599050</v>
      </c>
      <c r="G36" s="158">
        <v>1640036</v>
      </c>
      <c r="H36" s="153">
        <v>1613761</v>
      </c>
      <c r="I36" s="155">
        <v>100.9</v>
      </c>
      <c r="J36" s="155">
        <v>98.4</v>
      </c>
      <c r="K36" s="158">
        <v>1618765</v>
      </c>
      <c r="L36" s="158">
        <v>1644787</v>
      </c>
      <c r="M36" s="153">
        <v>1622021</v>
      </c>
      <c r="N36" s="155">
        <v>100.2</v>
      </c>
      <c r="O36" s="155">
        <v>98.6</v>
      </c>
      <c r="P36" s="158">
        <v>1631062</v>
      </c>
      <c r="Q36" s="158">
        <v>1656450</v>
      </c>
      <c r="R36" s="153">
        <v>1635746</v>
      </c>
      <c r="S36" s="155">
        <v>100.3</v>
      </c>
      <c r="T36" s="155">
        <v>98.8</v>
      </c>
      <c r="U36" s="153">
        <v>1620521</v>
      </c>
      <c r="V36" s="153">
        <v>1637154</v>
      </c>
      <c r="W36" s="153">
        <v>1618130</v>
      </c>
      <c r="X36" s="155">
        <f t="shared" si="0"/>
        <v>99.9</v>
      </c>
      <c r="Y36" s="155">
        <f t="shared" si="1"/>
        <v>98.8</v>
      </c>
      <c r="Z36" s="118"/>
      <c r="AA36" s="118"/>
    </row>
    <row r="37" spans="1:27" ht="20.25" customHeight="1">
      <c r="A37" s="156"/>
      <c r="B37" s="228" t="s">
        <v>120</v>
      </c>
      <c r="C37" s="228"/>
      <c r="D37" s="228"/>
      <c r="E37" s="229"/>
      <c r="F37" s="158">
        <v>35212</v>
      </c>
      <c r="G37" s="158">
        <v>133966</v>
      </c>
      <c r="H37" s="153">
        <v>36175</v>
      </c>
      <c r="I37" s="155">
        <v>102.7</v>
      </c>
      <c r="J37" s="155">
        <v>27</v>
      </c>
      <c r="K37" s="158">
        <v>27900</v>
      </c>
      <c r="L37" s="158">
        <v>89584</v>
      </c>
      <c r="M37" s="153">
        <v>29365</v>
      </c>
      <c r="N37" s="155">
        <v>105.3</v>
      </c>
      <c r="O37" s="155">
        <v>32.799999999999997</v>
      </c>
      <c r="P37" s="158">
        <v>11819</v>
      </c>
      <c r="Q37" s="158">
        <v>73221</v>
      </c>
      <c r="R37" s="153">
        <v>21246</v>
      </c>
      <c r="S37" s="155">
        <v>179.8</v>
      </c>
      <c r="T37" s="155">
        <v>29</v>
      </c>
      <c r="U37" s="153">
        <v>16281</v>
      </c>
      <c r="V37" s="153">
        <v>55407</v>
      </c>
      <c r="W37" s="153">
        <v>20888</v>
      </c>
      <c r="X37" s="155">
        <f t="shared" si="0"/>
        <v>128.30000000000001</v>
      </c>
      <c r="Y37" s="155">
        <f t="shared" si="1"/>
        <v>37.700000000000003</v>
      </c>
      <c r="Z37" s="118"/>
      <c r="AA37" s="118"/>
    </row>
    <row r="38" spans="1:27" ht="20.25" customHeight="1">
      <c r="A38" s="224" t="s">
        <v>134</v>
      </c>
      <c r="B38" s="219"/>
      <c r="C38" s="235" t="s">
        <v>6</v>
      </c>
      <c r="D38" s="235"/>
      <c r="E38" s="236"/>
      <c r="F38" s="160">
        <v>99.2</v>
      </c>
      <c r="G38" s="155">
        <v>96.5</v>
      </c>
      <c r="H38" s="155">
        <v>97.6</v>
      </c>
      <c r="I38" s="153">
        <v>0</v>
      </c>
      <c r="J38" s="153">
        <v>0</v>
      </c>
      <c r="K38" s="160">
        <v>98.8</v>
      </c>
      <c r="L38" s="155">
        <v>100.3</v>
      </c>
      <c r="M38" s="155">
        <v>101.6</v>
      </c>
      <c r="N38" s="153">
        <v>0</v>
      </c>
      <c r="O38" s="153">
        <v>0</v>
      </c>
      <c r="P38" s="160">
        <v>103.1</v>
      </c>
      <c r="Q38" s="155">
        <v>99.3</v>
      </c>
      <c r="R38" s="155">
        <v>99.9</v>
      </c>
      <c r="S38" s="153">
        <v>0</v>
      </c>
      <c r="T38" s="153">
        <v>0</v>
      </c>
      <c r="U38" s="160">
        <f>IF(U7=0,,ROUND(U7/P7*100,1))</f>
        <v>100.1</v>
      </c>
      <c r="V38" s="155">
        <f>IF(V7=0,,ROUND(V7/Q7*100,1))</f>
        <v>99.8</v>
      </c>
      <c r="W38" s="155">
        <f>IF(W7=0,,ROUND(W7/R7*100,1))</f>
        <v>100.6</v>
      </c>
      <c r="X38" s="155"/>
      <c r="Y38" s="155"/>
      <c r="Z38" s="118"/>
    </row>
    <row r="39" spans="1:27" ht="20.25" customHeight="1">
      <c r="A39" s="224"/>
      <c r="B39" s="219"/>
      <c r="C39" s="237" t="s">
        <v>119</v>
      </c>
      <c r="D39" s="238"/>
      <c r="E39" s="239"/>
      <c r="F39" s="155">
        <v>99.7</v>
      </c>
      <c r="G39" s="155">
        <v>97.9</v>
      </c>
      <c r="H39" s="155">
        <v>98.1</v>
      </c>
      <c r="I39" s="153">
        <v>0</v>
      </c>
      <c r="J39" s="153">
        <v>0</v>
      </c>
      <c r="K39" s="155">
        <v>99.2</v>
      </c>
      <c r="L39" s="155">
        <v>101.7</v>
      </c>
      <c r="M39" s="155">
        <v>101.8</v>
      </c>
      <c r="N39" s="153">
        <v>0</v>
      </c>
      <c r="O39" s="153">
        <v>0</v>
      </c>
      <c r="P39" s="155">
        <v>103.6</v>
      </c>
      <c r="Q39" s="155">
        <v>100.2</v>
      </c>
      <c r="R39" s="155">
        <v>100.3</v>
      </c>
      <c r="S39" s="153">
        <v>0</v>
      </c>
      <c r="T39" s="153">
        <v>0</v>
      </c>
      <c r="U39" s="155">
        <f t="shared" ref="U39:W40" si="3">IF(U9=0,,ROUND(U9/P9*100,1))</f>
        <v>100.1</v>
      </c>
      <c r="V39" s="155">
        <f t="shared" si="3"/>
        <v>100.4</v>
      </c>
      <c r="W39" s="155">
        <f t="shared" si="3"/>
        <v>100.6</v>
      </c>
      <c r="X39" s="155"/>
      <c r="Y39" s="155"/>
      <c r="Z39" s="118"/>
    </row>
    <row r="40" spans="1:27" ht="20.25" customHeight="1">
      <c r="A40" s="233"/>
      <c r="B40" s="234"/>
      <c r="C40" s="240" t="s">
        <v>120</v>
      </c>
      <c r="D40" s="241"/>
      <c r="E40" s="242"/>
      <c r="F40" s="155">
        <v>79.7</v>
      </c>
      <c r="G40" s="155">
        <v>80.400000000000006</v>
      </c>
      <c r="H40" s="155">
        <v>73.3</v>
      </c>
      <c r="I40" s="153">
        <v>0</v>
      </c>
      <c r="J40" s="153">
        <v>0</v>
      </c>
      <c r="K40" s="155">
        <v>74.900000000000006</v>
      </c>
      <c r="L40" s="155">
        <v>78.8</v>
      </c>
      <c r="M40" s="155">
        <v>89.3</v>
      </c>
      <c r="N40" s="152">
        <v>0</v>
      </c>
      <c r="O40" s="152">
        <v>0</v>
      </c>
      <c r="P40" s="155">
        <v>71</v>
      </c>
      <c r="Q40" s="155">
        <v>82.3</v>
      </c>
      <c r="R40" s="155">
        <v>69.900000000000006</v>
      </c>
      <c r="S40" s="153">
        <v>0</v>
      </c>
      <c r="T40" s="153">
        <v>0</v>
      </c>
      <c r="U40" s="155">
        <f t="shared" si="3"/>
        <v>98</v>
      </c>
      <c r="V40" s="155">
        <f t="shared" si="3"/>
        <v>86.1</v>
      </c>
      <c r="W40" s="155">
        <f t="shared" si="3"/>
        <v>103.7</v>
      </c>
      <c r="X40" s="155"/>
      <c r="Y40" s="155"/>
      <c r="Z40" s="118"/>
    </row>
    <row r="41" spans="1:27">
      <c r="A41" s="88"/>
      <c r="B41" s="88"/>
      <c r="C41" s="88"/>
      <c r="D41" s="89"/>
      <c r="E41" s="89"/>
      <c r="F41" s="90"/>
      <c r="G41" s="90"/>
      <c r="H41" s="90"/>
      <c r="I41" s="90"/>
      <c r="J41" s="46"/>
      <c r="K41" s="90"/>
      <c r="L41" s="90"/>
      <c r="M41" s="90"/>
      <c r="N41" s="90"/>
      <c r="O41" s="46"/>
      <c r="P41" s="90"/>
      <c r="Q41" s="90"/>
      <c r="R41" s="90"/>
      <c r="S41" s="90"/>
      <c r="T41" s="46"/>
      <c r="U41" s="90"/>
      <c r="V41" s="90"/>
      <c r="W41" s="90"/>
      <c r="X41" s="90"/>
      <c r="Y41" s="46" t="s">
        <v>135</v>
      </c>
    </row>
    <row r="42" spans="1:27">
      <c r="A42" s="91"/>
      <c r="B42" s="91"/>
      <c r="C42" s="91"/>
      <c r="D42" s="87"/>
      <c r="E42" s="87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</sheetData>
  <mergeCells count="69">
    <mergeCell ref="A38:B40"/>
    <mergeCell ref="C38:E38"/>
    <mergeCell ref="C39:E39"/>
    <mergeCell ref="C40:E40"/>
    <mergeCell ref="B27:E27"/>
    <mergeCell ref="B28:E28"/>
    <mergeCell ref="C29:E29"/>
    <mergeCell ref="B30:E30"/>
    <mergeCell ref="B31:E31"/>
    <mergeCell ref="C32:E32"/>
    <mergeCell ref="B33:E33"/>
    <mergeCell ref="B34:E34"/>
    <mergeCell ref="C35:E35"/>
    <mergeCell ref="B36:E36"/>
    <mergeCell ref="B37:E37"/>
    <mergeCell ref="C26:E26"/>
    <mergeCell ref="D15:E15"/>
    <mergeCell ref="D16:E16"/>
    <mergeCell ref="B17:E17"/>
    <mergeCell ref="C18:E18"/>
    <mergeCell ref="B19:E19"/>
    <mergeCell ref="C20:E20"/>
    <mergeCell ref="D21:E21"/>
    <mergeCell ref="D22:E22"/>
    <mergeCell ref="D23:E23"/>
    <mergeCell ref="C24:E24"/>
    <mergeCell ref="B25:E25"/>
    <mergeCell ref="C14:E14"/>
    <mergeCell ref="T5:T6"/>
    <mergeCell ref="V5:V6"/>
    <mergeCell ref="W5:W6"/>
    <mergeCell ref="X5:X6"/>
    <mergeCell ref="A9:E9"/>
    <mergeCell ref="A10:E10"/>
    <mergeCell ref="C11:E11"/>
    <mergeCell ref="B12:E12"/>
    <mergeCell ref="C13:E13"/>
    <mergeCell ref="A7:E7"/>
    <mergeCell ref="V4:W4"/>
    <mergeCell ref="X4:Y4"/>
    <mergeCell ref="A5:B5"/>
    <mergeCell ref="G5:G6"/>
    <mergeCell ref="H5:H6"/>
    <mergeCell ref="I5:I6"/>
    <mergeCell ref="J5:J6"/>
    <mergeCell ref="L5:L6"/>
    <mergeCell ref="M5:M6"/>
    <mergeCell ref="N5:N6"/>
    <mergeCell ref="L4:M4"/>
    <mergeCell ref="N4:O4"/>
    <mergeCell ref="P4:P6"/>
    <mergeCell ref="Q4:R4"/>
    <mergeCell ref="D3:D4"/>
    <mergeCell ref="E3:E4"/>
    <mergeCell ref="F3:J3"/>
    <mergeCell ref="K3:O3"/>
    <mergeCell ref="P3:T3"/>
    <mergeCell ref="S4:T4"/>
    <mergeCell ref="U3:Y3"/>
    <mergeCell ref="F4:F6"/>
    <mergeCell ref="G4:H4"/>
    <mergeCell ref="I4:J4"/>
    <mergeCell ref="K4:K6"/>
    <mergeCell ref="U4:U6"/>
    <mergeCell ref="O5:O6"/>
    <mergeCell ref="Q5:Q6"/>
    <mergeCell ref="R5:R6"/>
    <mergeCell ref="S5:S6"/>
    <mergeCell ref="Y5:Y6"/>
  </mergeCells>
  <phoneticPr fontId="3"/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159一般会計の歳入歳出決算状況</vt:lpstr>
      <vt:lpstr>160特別会計の歳入歳出決算状況</vt:lpstr>
      <vt:lpstr>161企業会計の収支決算状況</vt:lpstr>
      <vt:lpstr>162一般会計性質別歳出決算</vt:lpstr>
      <vt:lpstr>162財政状況</vt:lpstr>
      <vt:lpstr>164市有財産状況</vt:lpstr>
      <vt:lpstr>164市税の収入状況</vt:lpstr>
      <vt:lpstr>'162財政状況'!Print_Area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2019-09-27T06:54:00Z</cp:lastPrinted>
  <dcterms:created xsi:type="dcterms:W3CDTF">2014-01-07T00:35:03Z</dcterms:created>
  <dcterms:modified xsi:type="dcterms:W3CDTF">2019-11-20T05:05:47Z</dcterms:modified>
</cp:coreProperties>
</file>