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60" windowWidth="19395" windowHeight="7380"/>
  </bookViews>
  <sheets>
    <sheet name="中心市街地における卸売・小売推移" sheetId="1" r:id="rId1"/>
  </sheets>
  <calcPr calcId="162913"/>
</workbook>
</file>

<file path=xl/calcChain.xml><?xml version="1.0" encoding="utf-8"?>
<calcChain xmlns="http://schemas.openxmlformats.org/spreadsheetml/2006/main">
  <c r="AS51" i="1" l="1"/>
  <c r="AT51" i="1"/>
  <c r="AU51" i="1"/>
  <c r="AV51" i="1"/>
  <c r="AW51" i="1"/>
  <c r="AR51" i="1"/>
  <c r="AW50" i="1" l="1"/>
  <c r="AV50" i="1"/>
  <c r="AU50" i="1"/>
  <c r="AU54" i="1" s="1"/>
  <c r="AT50" i="1"/>
  <c r="AT54" i="1" s="1"/>
  <c r="AS50" i="1"/>
  <c r="AS54" i="1" s="1"/>
  <c r="AR48" i="1"/>
  <c r="AR47" i="1"/>
  <c r="AR45" i="1"/>
  <c r="AR44" i="1"/>
  <c r="AR43" i="1"/>
  <c r="AR42" i="1"/>
  <c r="AR41" i="1"/>
  <c r="AR39" i="1"/>
  <c r="AR36" i="1"/>
  <c r="AR35" i="1"/>
  <c r="AR34" i="1"/>
  <c r="AR33" i="1"/>
  <c r="AR32" i="1"/>
  <c r="AR30" i="1"/>
  <c r="AR29" i="1"/>
  <c r="AR28" i="1"/>
  <c r="AR27" i="1"/>
  <c r="AR25" i="1"/>
  <c r="AR23" i="1"/>
  <c r="AR22" i="1"/>
  <c r="AR21" i="1"/>
  <c r="AR20" i="1"/>
  <c r="AR19" i="1"/>
  <c r="AR18" i="1"/>
  <c r="AR15" i="1"/>
  <c r="AR14" i="1"/>
  <c r="AR13" i="1"/>
  <c r="AR10" i="1"/>
  <c r="AR9" i="1"/>
  <c r="AR8" i="1"/>
  <c r="AV54" i="1" l="1"/>
  <c r="AW54" i="1"/>
  <c r="AR50" i="1"/>
  <c r="AR54" i="1" s="1"/>
  <c r="Y54" i="1"/>
  <c r="P54" i="1"/>
  <c r="E54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Q50" i="1"/>
  <c r="AQ54" i="1" s="1"/>
  <c r="AP50" i="1"/>
  <c r="AP54" i="1" s="1"/>
  <c r="AO50" i="1"/>
  <c r="AO54" i="1" s="1"/>
  <c r="AN50" i="1"/>
  <c r="AN54" i="1" s="1"/>
  <c r="AM50" i="1"/>
  <c r="AM54" i="1" s="1"/>
  <c r="AK50" i="1"/>
  <c r="AK54" i="1" s="1"/>
  <c r="AJ50" i="1"/>
  <c r="AJ54" i="1" s="1"/>
  <c r="AI50" i="1"/>
  <c r="AI54" i="1" s="1"/>
  <c r="AH50" i="1"/>
  <c r="AG50" i="1"/>
  <c r="AG54" i="1" s="1"/>
  <c r="AE50" i="1"/>
  <c r="AE54" i="1" s="1"/>
  <c r="AD50" i="1"/>
  <c r="AD54" i="1" s="1"/>
  <c r="AC50" i="1"/>
  <c r="AC54" i="1" s="1"/>
  <c r="AB50" i="1"/>
  <c r="AB54" i="1" s="1"/>
  <c r="AA50" i="1"/>
  <c r="AA54" i="1" s="1"/>
  <c r="Y50" i="1"/>
  <c r="X50" i="1"/>
  <c r="X54" i="1" s="1"/>
  <c r="W50" i="1"/>
  <c r="W54" i="1" s="1"/>
  <c r="V50" i="1"/>
  <c r="V54" i="1" s="1"/>
  <c r="U50" i="1"/>
  <c r="U54" i="1" s="1"/>
  <c r="S50" i="1"/>
  <c r="S54" i="1" s="1"/>
  <c r="R50" i="1"/>
  <c r="R54" i="1" s="1"/>
  <c r="Q50" i="1"/>
  <c r="Q54" i="1" s="1"/>
  <c r="P50" i="1"/>
  <c r="O50" i="1"/>
  <c r="O54" i="1" s="1"/>
  <c r="M50" i="1"/>
  <c r="M54" i="1" s="1"/>
  <c r="L50" i="1"/>
  <c r="L54" i="1" s="1"/>
  <c r="K50" i="1"/>
  <c r="K54" i="1" s="1"/>
  <c r="J50" i="1"/>
  <c r="J54" i="1" s="1"/>
  <c r="I50" i="1"/>
  <c r="I54" i="1" s="1"/>
  <c r="G50" i="1"/>
  <c r="G54" i="1" s="1"/>
  <c r="F50" i="1"/>
  <c r="F54" i="1" s="1"/>
  <c r="E50" i="1"/>
  <c r="D50" i="1"/>
  <c r="D54" i="1" s="1"/>
  <c r="C50" i="1"/>
  <c r="C54" i="1" s="1"/>
  <c r="AL48" i="1"/>
  <c r="AF48" i="1"/>
  <c r="Z48" i="1"/>
  <c r="T48" i="1"/>
  <c r="N48" i="1"/>
  <c r="H48" i="1"/>
  <c r="B48" i="1"/>
  <c r="AL47" i="1"/>
  <c r="AF47" i="1"/>
  <c r="Z47" i="1"/>
  <c r="AL46" i="1"/>
  <c r="AF46" i="1"/>
  <c r="Z46" i="1"/>
  <c r="T46" i="1"/>
  <c r="N46" i="1"/>
  <c r="H46" i="1"/>
  <c r="B46" i="1"/>
  <c r="AL45" i="1"/>
  <c r="AF45" i="1"/>
  <c r="Z45" i="1"/>
  <c r="AL44" i="1"/>
  <c r="AF44" i="1"/>
  <c r="Z44" i="1"/>
  <c r="T44" i="1"/>
  <c r="N44" i="1"/>
  <c r="H44" i="1"/>
  <c r="B44" i="1"/>
  <c r="AL43" i="1"/>
  <c r="AF43" i="1"/>
  <c r="Z43" i="1"/>
  <c r="AL42" i="1"/>
  <c r="AF42" i="1"/>
  <c r="Z42" i="1"/>
  <c r="AL41" i="1"/>
  <c r="AF41" i="1"/>
  <c r="Z41" i="1"/>
  <c r="T41" i="1"/>
  <c r="N41" i="1"/>
  <c r="H41" i="1"/>
  <c r="B41" i="1"/>
  <c r="AL40" i="1"/>
  <c r="AF40" i="1"/>
  <c r="Z40" i="1"/>
  <c r="AL39" i="1"/>
  <c r="AF39" i="1"/>
  <c r="Z39" i="1"/>
  <c r="T39" i="1"/>
  <c r="N39" i="1"/>
  <c r="H39" i="1"/>
  <c r="B39" i="1"/>
  <c r="Z38" i="1"/>
  <c r="T38" i="1"/>
  <c r="N38" i="1"/>
  <c r="H38" i="1"/>
  <c r="B38" i="1"/>
  <c r="AL37" i="1"/>
  <c r="AF37" i="1"/>
  <c r="Z37" i="1"/>
  <c r="AL36" i="1"/>
  <c r="AF36" i="1"/>
  <c r="Z36" i="1"/>
  <c r="AL35" i="1"/>
  <c r="AF35" i="1"/>
  <c r="Z35" i="1"/>
  <c r="T35" i="1"/>
  <c r="N35" i="1"/>
  <c r="H35" i="1"/>
  <c r="B35" i="1"/>
  <c r="AL34" i="1"/>
  <c r="AF34" i="1"/>
  <c r="Z34" i="1"/>
  <c r="AL33" i="1"/>
  <c r="AF33" i="1"/>
  <c r="Z33" i="1"/>
  <c r="AL32" i="1"/>
  <c r="AF32" i="1"/>
  <c r="Z32" i="1"/>
  <c r="T32" i="1"/>
  <c r="N32" i="1"/>
  <c r="H32" i="1"/>
  <c r="B32" i="1"/>
  <c r="AL31" i="1"/>
  <c r="AF31" i="1"/>
  <c r="Z31" i="1"/>
  <c r="T31" i="1"/>
  <c r="N31" i="1"/>
  <c r="H31" i="1"/>
  <c r="B31" i="1"/>
  <c r="AL30" i="1"/>
  <c r="AF30" i="1"/>
  <c r="Z30" i="1"/>
  <c r="AL29" i="1"/>
  <c r="AF29" i="1"/>
  <c r="Z29" i="1"/>
  <c r="T29" i="1"/>
  <c r="N29" i="1"/>
  <c r="H29" i="1"/>
  <c r="B29" i="1"/>
  <c r="AL28" i="1"/>
  <c r="AF28" i="1"/>
  <c r="Z28" i="1"/>
  <c r="T28" i="1"/>
  <c r="N28" i="1"/>
  <c r="H28" i="1"/>
  <c r="B28" i="1"/>
  <c r="AL27" i="1"/>
  <c r="AF27" i="1"/>
  <c r="Z27" i="1"/>
  <c r="AL26" i="1"/>
  <c r="AF26" i="1"/>
  <c r="Z26" i="1"/>
  <c r="T26" i="1"/>
  <c r="N26" i="1"/>
  <c r="H26" i="1"/>
  <c r="B26" i="1"/>
  <c r="AL25" i="1"/>
  <c r="AF25" i="1"/>
  <c r="Z25" i="1"/>
  <c r="AL24" i="1"/>
  <c r="AF24" i="1"/>
  <c r="Z24" i="1"/>
  <c r="AL23" i="1"/>
  <c r="AF23" i="1"/>
  <c r="Z23" i="1"/>
  <c r="T23" i="1"/>
  <c r="N23" i="1"/>
  <c r="H23" i="1"/>
  <c r="B23" i="1"/>
  <c r="AL22" i="1"/>
  <c r="AF22" i="1"/>
  <c r="Z22" i="1"/>
  <c r="AL21" i="1"/>
  <c r="AF21" i="1"/>
  <c r="Z21" i="1"/>
  <c r="T21" i="1"/>
  <c r="N21" i="1"/>
  <c r="H21" i="1"/>
  <c r="B21" i="1"/>
  <c r="AL20" i="1"/>
  <c r="AF20" i="1"/>
  <c r="Z20" i="1"/>
  <c r="AL19" i="1"/>
  <c r="AF19" i="1"/>
  <c r="Z19" i="1"/>
  <c r="AL18" i="1"/>
  <c r="AF18" i="1"/>
  <c r="Z18" i="1"/>
  <c r="T18" i="1"/>
  <c r="N18" i="1"/>
  <c r="H18" i="1"/>
  <c r="B18" i="1"/>
  <c r="AL17" i="1"/>
  <c r="AF17" i="1"/>
  <c r="Z17" i="1"/>
  <c r="T17" i="1"/>
  <c r="N17" i="1"/>
  <c r="H17" i="1"/>
  <c r="B17" i="1"/>
  <c r="AF16" i="1"/>
  <c r="Z16" i="1"/>
  <c r="AL15" i="1"/>
  <c r="AF15" i="1"/>
  <c r="Z15" i="1"/>
  <c r="AL14" i="1"/>
  <c r="AF14" i="1"/>
  <c r="Z14" i="1"/>
  <c r="T14" i="1"/>
  <c r="N14" i="1"/>
  <c r="N50" i="1" s="1"/>
  <c r="N54" i="1" s="1"/>
  <c r="H14" i="1"/>
  <c r="B14" i="1"/>
  <c r="AL13" i="1"/>
  <c r="AF13" i="1"/>
  <c r="Z13" i="1"/>
  <c r="AL12" i="1"/>
  <c r="AF12" i="1"/>
  <c r="Z12" i="1"/>
  <c r="AL11" i="1"/>
  <c r="AF11" i="1"/>
  <c r="Z11" i="1"/>
  <c r="T11" i="1"/>
  <c r="N11" i="1"/>
  <c r="H11" i="1"/>
  <c r="B11" i="1"/>
  <c r="AL10" i="1"/>
  <c r="AL50" i="1" s="1"/>
  <c r="AL54" i="1" s="1"/>
  <c r="AF10" i="1"/>
  <c r="Z10" i="1"/>
  <c r="AL9" i="1"/>
  <c r="AF9" i="1"/>
  <c r="Z9" i="1"/>
  <c r="AL8" i="1"/>
  <c r="AF8" i="1"/>
  <c r="Z8" i="1"/>
  <c r="Z50" i="1" s="1"/>
  <c r="Z54" i="1" s="1"/>
  <c r="T8" i="1"/>
  <c r="N8" i="1"/>
  <c r="H8" i="1"/>
  <c r="B8" i="1"/>
  <c r="B50" i="1" s="1"/>
  <c r="B54" i="1" s="1"/>
  <c r="H50" i="1" l="1"/>
  <c r="H54" i="1" s="1"/>
  <c r="AH54" i="1"/>
  <c r="AF50" i="1"/>
  <c r="AF54" i="1" s="1"/>
  <c r="T50" i="1"/>
  <c r="T54" i="1" s="1"/>
</calcChain>
</file>

<file path=xl/sharedStrings.xml><?xml version="1.0" encoding="utf-8"?>
<sst xmlns="http://schemas.openxmlformats.org/spreadsheetml/2006/main" count="175" uniqueCount="70">
  <si>
    <t>年</t>
    <rPh sb="0" eb="1">
      <t>ネン</t>
    </rPh>
    <phoneticPr fontId="4"/>
  </si>
  <si>
    <t>昭和63年6月1日現在</t>
    <rPh sb="0" eb="2">
      <t>ショウワ</t>
    </rPh>
    <rPh sb="4" eb="5">
      <t>ネン</t>
    </rPh>
    <rPh sb="5" eb="6">
      <t>ヘイネン</t>
    </rPh>
    <rPh sb="6" eb="7">
      <t>ガツ</t>
    </rPh>
    <rPh sb="8" eb="11">
      <t>ニチゲンザイ</t>
    </rPh>
    <phoneticPr fontId="4"/>
  </si>
  <si>
    <t>平成3年6月1日現在</t>
    <rPh sb="0" eb="2">
      <t>ヘイセイ</t>
    </rPh>
    <rPh sb="3" eb="4">
      <t>ネン</t>
    </rPh>
    <rPh sb="5" eb="6">
      <t>ガツ</t>
    </rPh>
    <rPh sb="7" eb="10">
      <t>ニチゲンザイ</t>
    </rPh>
    <phoneticPr fontId="4"/>
  </si>
  <si>
    <t>平成6年6月1日現在</t>
    <rPh sb="0" eb="2">
      <t>ヘイセイ</t>
    </rPh>
    <rPh sb="3" eb="4">
      <t>ネン</t>
    </rPh>
    <rPh sb="5" eb="6">
      <t>ガツ</t>
    </rPh>
    <rPh sb="7" eb="10">
      <t>ニチゲンザイ</t>
    </rPh>
    <phoneticPr fontId="4"/>
  </si>
  <si>
    <t>平成9年6月1日現在</t>
    <rPh sb="0" eb="2">
      <t>ヘイセイ</t>
    </rPh>
    <rPh sb="3" eb="4">
      <t>ネン</t>
    </rPh>
    <rPh sb="5" eb="6">
      <t>ガツ</t>
    </rPh>
    <rPh sb="7" eb="10">
      <t>ニチゲンザイ</t>
    </rPh>
    <phoneticPr fontId="4"/>
  </si>
  <si>
    <t>平成14年6月1日現在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4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</si>
  <si>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</si>
  <si>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平成19年6月1日現在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4"/>
  </si>
  <si>
    <t>統計名</t>
    <rPh sb="0" eb="2">
      <t>トウケイ</t>
    </rPh>
    <rPh sb="2" eb="3">
      <t>メイ</t>
    </rPh>
    <phoneticPr fontId="4"/>
  </si>
  <si>
    <t>商業統計（経済産業省実施）</t>
    <rPh sb="0" eb="2">
      <t>ショウギョウ</t>
    </rPh>
    <rPh sb="2" eb="4">
      <t>トウケイ</t>
    </rPh>
    <rPh sb="5" eb="7">
      <t>ケイザイ</t>
    </rPh>
    <rPh sb="7" eb="10">
      <t>サンギョウショウ</t>
    </rPh>
    <rPh sb="10" eb="12">
      <t>ジッシ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</si>
  <si>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</si>
  <si>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店舗数</t>
    <rPh sb="0" eb="2">
      <t>テンポ</t>
    </rPh>
    <rPh sb="2" eb="3">
      <t>スウ</t>
    </rPh>
    <phoneticPr fontId="4"/>
  </si>
  <si>
    <t>従業者数
（人）</t>
    <rPh sb="0" eb="1">
      <t>ジュウ</t>
    </rPh>
    <rPh sb="1" eb="2">
      <t>ギョウ</t>
    </rPh>
    <rPh sb="2" eb="3">
      <t>シャ</t>
    </rPh>
    <rPh sb="3" eb="4">
      <t>スウ</t>
    </rPh>
    <rPh sb="6" eb="7">
      <t>ニン</t>
    </rPh>
    <phoneticPr fontId="4"/>
  </si>
  <si>
    <t>売場面積
（㎡）</t>
    <rPh sb="0" eb="1">
      <t>バイ</t>
    </rPh>
    <rPh sb="1" eb="2">
      <t>バ</t>
    </rPh>
    <rPh sb="2" eb="3">
      <t>メン</t>
    </rPh>
    <rPh sb="3" eb="4">
      <t>セキ</t>
    </rPh>
    <phoneticPr fontId="4"/>
  </si>
  <si>
    <t>年間商品販売額
（万円）</t>
    <rPh sb="0" eb="2">
      <t>ネンカン</t>
    </rPh>
    <rPh sb="2" eb="4">
      <t>ショウヒン</t>
    </rPh>
    <rPh sb="4" eb="7">
      <t>ハンバイガク</t>
    </rPh>
    <rPh sb="9" eb="11">
      <t>マンエン</t>
    </rPh>
    <phoneticPr fontId="4"/>
  </si>
  <si>
    <t>総数</t>
    <rPh sb="0" eb="2">
      <t>ソウスウ</t>
    </rPh>
    <phoneticPr fontId="4"/>
  </si>
  <si>
    <t>法人</t>
    <rPh sb="0" eb="2">
      <t>ホウジン</t>
    </rPh>
    <phoneticPr fontId="4"/>
  </si>
  <si>
    <t>個人</t>
    <rPh sb="0" eb="2">
      <t>コジン</t>
    </rPh>
    <phoneticPr fontId="4"/>
  </si>
  <si>
    <t xml:space="preserve">泉町１丁目      </t>
  </si>
  <si>
    <t xml:space="preserve">泉町２丁目      </t>
  </si>
  <si>
    <t xml:space="preserve">泉町３丁目      </t>
  </si>
  <si>
    <t xml:space="preserve">大町１丁目      </t>
  </si>
  <si>
    <t xml:space="preserve">大町２丁目      </t>
  </si>
  <si>
    <t xml:space="preserve">大町３丁目      </t>
  </si>
  <si>
    <t xml:space="preserve">金町１丁目      </t>
  </si>
  <si>
    <t xml:space="preserve">金町２丁目      </t>
  </si>
  <si>
    <t xml:space="preserve">金町３丁目      </t>
  </si>
  <si>
    <t xml:space="preserve">北見町          </t>
  </si>
  <si>
    <t xml:space="preserve">五軒町１丁目    </t>
  </si>
  <si>
    <t xml:space="preserve">五軒町２丁目    </t>
  </si>
  <si>
    <t xml:space="preserve">五軒町３丁目    </t>
  </si>
  <si>
    <t xml:space="preserve">栄町１丁目      </t>
  </si>
  <si>
    <t xml:space="preserve">栄町２丁目      </t>
  </si>
  <si>
    <t xml:space="preserve">三の丸１丁目    </t>
  </si>
  <si>
    <t xml:space="preserve">三の丸２丁目    </t>
  </si>
  <si>
    <t xml:space="preserve">三の丸３丁目    </t>
  </si>
  <si>
    <t xml:space="preserve">大工町１丁目    </t>
  </si>
  <si>
    <t xml:space="preserve">大工町２丁目    </t>
  </si>
  <si>
    <t xml:space="preserve">天王町          </t>
  </si>
  <si>
    <t xml:space="preserve">梅香１丁目      </t>
  </si>
  <si>
    <t xml:space="preserve">梅香２丁目      </t>
  </si>
  <si>
    <t xml:space="preserve">備前町          </t>
  </si>
  <si>
    <t xml:space="preserve">南町１丁目      </t>
  </si>
  <si>
    <t xml:space="preserve">南町２丁目      </t>
  </si>
  <si>
    <t xml:space="preserve">南町３丁目      </t>
  </si>
  <si>
    <t xml:space="preserve">宮町１丁目      </t>
  </si>
  <si>
    <t xml:space="preserve">宮町２丁目      </t>
  </si>
  <si>
    <t xml:space="preserve">宮町３丁目      </t>
  </si>
  <si>
    <t>柵町1丁目</t>
    <rPh sb="0" eb="2">
      <t>サクマチ</t>
    </rPh>
    <rPh sb="3" eb="5">
      <t>チョウメ</t>
    </rPh>
    <phoneticPr fontId="4"/>
  </si>
  <si>
    <t>桜川1丁目</t>
    <rPh sb="0" eb="2">
      <t>サクラガワ</t>
    </rPh>
    <rPh sb="3" eb="5">
      <t>チョウメ</t>
    </rPh>
    <phoneticPr fontId="4"/>
  </si>
  <si>
    <t>桜川2丁目</t>
    <rPh sb="0" eb="2">
      <t>サクラガワ</t>
    </rPh>
    <rPh sb="3" eb="5">
      <t>チョウメ</t>
    </rPh>
    <phoneticPr fontId="4"/>
  </si>
  <si>
    <t>城南1丁目</t>
    <rPh sb="0" eb="2">
      <t>ジョウナン</t>
    </rPh>
    <rPh sb="3" eb="5">
      <t>チョウメ</t>
    </rPh>
    <phoneticPr fontId="4"/>
  </si>
  <si>
    <t>城南2丁目</t>
    <rPh sb="0" eb="2">
      <t>ジョウナン</t>
    </rPh>
    <rPh sb="3" eb="5">
      <t>チョウメ</t>
    </rPh>
    <phoneticPr fontId="4"/>
  </si>
  <si>
    <t>城南3丁目</t>
    <rPh sb="0" eb="2">
      <t>ジョウナン</t>
    </rPh>
    <rPh sb="3" eb="5">
      <t>チョウメ</t>
    </rPh>
    <phoneticPr fontId="4"/>
  </si>
  <si>
    <t>中央1丁目</t>
    <rPh sb="0" eb="2">
      <t>チュウオウ</t>
    </rPh>
    <rPh sb="3" eb="5">
      <t>チョウメ</t>
    </rPh>
    <phoneticPr fontId="4"/>
  </si>
  <si>
    <t>中央2丁目</t>
    <rPh sb="0" eb="2">
      <t>チュウオウ</t>
    </rPh>
    <rPh sb="3" eb="5">
      <t>チョウメ</t>
    </rPh>
    <phoneticPr fontId="4"/>
  </si>
  <si>
    <t>常磐町1丁目</t>
    <rPh sb="0" eb="3">
      <t>トキワチョウ</t>
    </rPh>
    <rPh sb="4" eb="6">
      <t>チョウメ</t>
    </rPh>
    <phoneticPr fontId="4"/>
  </si>
  <si>
    <t>常磐町2丁目</t>
    <rPh sb="0" eb="3">
      <t>トキワチョウ</t>
    </rPh>
    <rPh sb="4" eb="6">
      <t>チョウメ</t>
    </rPh>
    <phoneticPr fontId="4"/>
  </si>
  <si>
    <t>元山町1丁目</t>
    <rPh sb="0" eb="3">
      <t>モトヤマチョウ</t>
    </rPh>
    <rPh sb="4" eb="6">
      <t>チョウメ</t>
    </rPh>
    <phoneticPr fontId="4"/>
  </si>
  <si>
    <t>元山町2丁目</t>
    <rPh sb="0" eb="3">
      <t>モトヤマチョウ</t>
    </rPh>
    <rPh sb="4" eb="6">
      <t>チョウメ</t>
    </rPh>
    <phoneticPr fontId="4"/>
  </si>
  <si>
    <t>中心市街地計</t>
    <rPh sb="0" eb="2">
      <t>チュウシン</t>
    </rPh>
    <rPh sb="2" eb="5">
      <t>シガイチ</t>
    </rPh>
    <rPh sb="5" eb="6">
      <t>ケイ</t>
    </rPh>
    <phoneticPr fontId="4"/>
  </si>
  <si>
    <t>旧水戸市分合計</t>
    <rPh sb="0" eb="1">
      <t>キュウ</t>
    </rPh>
    <rPh sb="1" eb="4">
      <t>ミトシ</t>
    </rPh>
    <rPh sb="4" eb="5">
      <t>ブン</t>
    </rPh>
    <rPh sb="5" eb="7">
      <t>ゴウケイ</t>
    </rPh>
    <phoneticPr fontId="4"/>
  </si>
  <si>
    <t>旧内原町分合計</t>
    <rPh sb="0" eb="1">
      <t>キュウ</t>
    </rPh>
    <rPh sb="1" eb="3">
      <t>ウチハラ</t>
    </rPh>
    <rPh sb="3" eb="4">
      <t>チョウ</t>
    </rPh>
    <rPh sb="4" eb="5">
      <t>ブン</t>
    </rPh>
    <rPh sb="5" eb="7">
      <t>ゴウケイ</t>
    </rPh>
    <phoneticPr fontId="4"/>
  </si>
  <si>
    <t>水戸市全域合計</t>
    <rPh sb="0" eb="3">
      <t>ミトシ</t>
    </rPh>
    <rPh sb="3" eb="5">
      <t>ゼンイキ</t>
    </rPh>
    <rPh sb="5" eb="7">
      <t>ゴウケイ</t>
    </rPh>
    <phoneticPr fontId="4"/>
  </si>
  <si>
    <t>中心市街地が占める割合</t>
    <rPh sb="0" eb="2">
      <t>チュウシン</t>
    </rPh>
    <rPh sb="2" eb="5">
      <t>シガイチ</t>
    </rPh>
    <rPh sb="6" eb="7">
      <t>シ</t>
    </rPh>
    <rPh sb="9" eb="11">
      <t>ワリアイ</t>
    </rPh>
    <phoneticPr fontId="4"/>
  </si>
  <si>
    <t>※平成9年以前の統計は町丁名別であるため，中心市街地外である柵町2丁目及び大工町3丁目を含みます。</t>
    <rPh sb="1" eb="3">
      <t>ヘイセイ</t>
    </rPh>
    <rPh sb="4" eb="5">
      <t>ネン</t>
    </rPh>
    <rPh sb="5" eb="7">
      <t>イゼン</t>
    </rPh>
    <rPh sb="8" eb="10">
      <t>トウケイ</t>
    </rPh>
    <rPh sb="11" eb="14">
      <t>チョウチョウメイ</t>
    </rPh>
    <rPh sb="14" eb="15">
      <t>ベツ</t>
    </rPh>
    <rPh sb="21" eb="23">
      <t>チュウシン</t>
    </rPh>
    <rPh sb="23" eb="26">
      <t>シガイチ</t>
    </rPh>
    <rPh sb="26" eb="27">
      <t>ガイ</t>
    </rPh>
    <rPh sb="30" eb="32">
      <t>サクマチ</t>
    </rPh>
    <rPh sb="33" eb="35">
      <t>チョウメ</t>
    </rPh>
    <rPh sb="35" eb="36">
      <t>オヨ</t>
    </rPh>
    <rPh sb="37" eb="40">
      <t>ダイクマチ</t>
    </rPh>
    <rPh sb="41" eb="43">
      <t>チョウメ</t>
    </rPh>
    <rPh sb="44" eb="45">
      <t>フク</t>
    </rPh>
    <phoneticPr fontId="4"/>
  </si>
  <si>
    <t>※事業所数僅少による秘匿措置のある町丁は0として集計しているため，法人・個人事業所数の合計値が相違する場合があります。</t>
    <rPh sb="1" eb="4">
      <t>ジギョウショ</t>
    </rPh>
    <rPh sb="4" eb="5">
      <t>スウ</t>
    </rPh>
    <rPh sb="5" eb="7">
      <t>キンショウ</t>
    </rPh>
    <rPh sb="10" eb="12">
      <t>ヒトク</t>
    </rPh>
    <rPh sb="12" eb="14">
      <t>ソチ</t>
    </rPh>
    <rPh sb="17" eb="18">
      <t>チョウ</t>
    </rPh>
    <rPh sb="18" eb="19">
      <t>チョウ</t>
    </rPh>
    <rPh sb="24" eb="26">
      <t>シュウケイ</t>
    </rPh>
    <rPh sb="33" eb="35">
      <t>ホウジン</t>
    </rPh>
    <rPh sb="36" eb="38">
      <t>コジン</t>
    </rPh>
    <rPh sb="38" eb="41">
      <t>ジギョウショ</t>
    </rPh>
    <rPh sb="41" eb="42">
      <t>スウ</t>
    </rPh>
    <rPh sb="43" eb="45">
      <t>ゴウケイ</t>
    </rPh>
    <rPh sb="45" eb="46">
      <t>チ</t>
    </rPh>
    <rPh sb="47" eb="49">
      <t>ソウイ</t>
    </rPh>
    <rPh sb="51" eb="53">
      <t>バアイ</t>
    </rPh>
    <phoneticPr fontId="4"/>
  </si>
  <si>
    <t>中心市街地（約570ha）　卸売・小売推移</t>
    <rPh sb="0" eb="2">
      <t>チュウシン</t>
    </rPh>
    <rPh sb="2" eb="5">
      <t>シガイチ</t>
    </rPh>
    <rPh sb="6" eb="7">
      <t>ヤク</t>
    </rPh>
    <rPh sb="14" eb="16">
      <t>オロシウリ</t>
    </rPh>
    <rPh sb="17" eb="19">
      <t>コウリ</t>
    </rPh>
    <rPh sb="19" eb="21">
      <t>スイイ</t>
    </rPh>
    <phoneticPr fontId="4"/>
  </si>
  <si>
    <t>平成26年7月1日現在</t>
    <rPh sb="0" eb="2">
      <t>ヘイセイ</t>
    </rPh>
    <rPh sb="4" eb="5">
      <t>ネン</t>
    </rPh>
    <rPh sb="6" eb="7">
      <t>ガツ</t>
    </rPh>
    <rPh sb="8" eb="11">
      <t>ニチゲンザイ</t>
    </rPh>
    <phoneticPr fontId="4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</si>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</sst>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%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HG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2" applyFont="1"/>
    <xf numFmtId="41" fontId="5" fillId="0" borderId="0" xfId="2" applyNumberFormat="1" applyFont="1"/>
    <xf numFmtId="0" fontId="6" fillId="0" borderId="0" xfId="2" applyFont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vertical="center" shrinkToFit="1"/>
    </xf>
    <xf numFmtId="38" fontId="9" fillId="5" borderId="1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6" borderId="1" xfId="1" applyFont="1" applyFill="1" applyBorder="1" applyAlignment="1">
      <alignment horizontal="right" vertical="center"/>
    </xf>
    <xf numFmtId="38" fontId="9" fillId="7" borderId="1" xfId="1" applyFont="1" applyFill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5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6" borderId="1" xfId="1" applyFont="1" applyFill="1" applyBorder="1" applyAlignment="1">
      <alignment vertical="center"/>
    </xf>
    <xf numFmtId="38" fontId="9" fillId="7" borderId="1" xfId="1" applyFont="1" applyFill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7" fillId="4" borderId="1" xfId="2" applyFont="1" applyFill="1" applyBorder="1" applyAlignment="1">
      <alignment vertical="center" shrinkToFit="1"/>
    </xf>
    <xf numFmtId="38" fontId="9" fillId="0" borderId="1" xfId="1" applyFont="1" applyBorder="1" applyAlignment="1">
      <alignment horizontal="right"/>
    </xf>
    <xf numFmtId="38" fontId="9" fillId="6" borderId="1" xfId="1" applyFont="1" applyFill="1" applyBorder="1" applyAlignment="1">
      <alignment horizontal="right"/>
    </xf>
    <xf numFmtId="38" fontId="9" fillId="0" borderId="1" xfId="1" quotePrefix="1" applyFont="1" applyBorder="1" applyAlignment="1">
      <alignment horizontal="right" vertical="center"/>
    </xf>
    <xf numFmtId="0" fontId="7" fillId="10" borderId="2" xfId="2" applyFont="1" applyFill="1" applyBorder="1" applyAlignment="1">
      <alignment vertical="center" shrinkToFit="1"/>
    </xf>
    <xf numFmtId="38" fontId="9" fillId="10" borderId="5" xfId="1" applyFont="1" applyFill="1" applyBorder="1" applyAlignment="1">
      <alignment horizontal="right" vertical="center"/>
    </xf>
    <xf numFmtId="38" fontId="9" fillId="10" borderId="1" xfId="1" applyFont="1" applyFill="1" applyBorder="1" applyAlignment="1">
      <alignment horizontal="right" vertical="center"/>
    </xf>
    <xf numFmtId="38" fontId="9" fillId="10" borderId="6" xfId="1" applyFont="1" applyFill="1" applyBorder="1" applyAlignment="1">
      <alignment horizontal="right" vertical="center"/>
    </xf>
    <xf numFmtId="38" fontId="9" fillId="10" borderId="7" xfId="1" applyFont="1" applyFill="1" applyBorder="1" applyAlignment="1">
      <alignment horizontal="right" vertical="center"/>
    </xf>
    <xf numFmtId="38" fontId="9" fillId="10" borderId="8" xfId="1" applyFont="1" applyFill="1" applyBorder="1" applyAlignment="1">
      <alignment horizontal="right" vertical="center"/>
    </xf>
    <xf numFmtId="38" fontId="9" fillId="10" borderId="4" xfId="1" applyFont="1" applyFill="1" applyBorder="1" applyAlignment="1">
      <alignment horizontal="right" vertical="center"/>
    </xf>
    <xf numFmtId="38" fontId="9" fillId="10" borderId="11" xfId="1" applyFont="1" applyFill="1" applyBorder="1" applyAlignment="1">
      <alignment horizontal="right" vertical="center"/>
    </xf>
    <xf numFmtId="38" fontId="9" fillId="10" borderId="12" xfId="1" applyFont="1" applyFill="1" applyBorder="1" applyAlignment="1">
      <alignment horizontal="right" vertical="center"/>
    </xf>
    <xf numFmtId="38" fontId="9" fillId="10" borderId="13" xfId="1" applyFont="1" applyFill="1" applyBorder="1" applyAlignment="1">
      <alignment horizontal="right" vertical="center"/>
    </xf>
    <xf numFmtId="38" fontId="9" fillId="10" borderId="10" xfId="1" applyFont="1" applyFill="1" applyBorder="1" applyAlignment="1">
      <alignment horizontal="right" vertical="center"/>
    </xf>
    <xf numFmtId="0" fontId="7" fillId="11" borderId="2" xfId="2" applyFont="1" applyFill="1" applyBorder="1" applyAlignment="1">
      <alignment vertical="center" shrinkToFit="1"/>
    </xf>
    <xf numFmtId="176" fontId="9" fillId="11" borderId="1" xfId="1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38" fontId="12" fillId="10" borderId="1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3" borderId="2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38" fontId="7" fillId="5" borderId="6" xfId="1" applyFont="1" applyFill="1" applyBorder="1" applyAlignment="1">
      <alignment horizontal="center" vertical="center"/>
    </xf>
    <xf numFmtId="38" fontId="7" fillId="5" borderId="7" xfId="1" applyFont="1" applyFill="1" applyBorder="1" applyAlignment="1">
      <alignment horizontal="center" vertical="center"/>
    </xf>
    <xf numFmtId="38" fontId="7" fillId="5" borderId="8" xfId="1" applyFont="1" applyFill="1" applyBorder="1" applyAlignment="1">
      <alignment horizontal="center" vertical="center"/>
    </xf>
    <xf numFmtId="38" fontId="7" fillId="6" borderId="5" xfId="1" applyFont="1" applyFill="1" applyBorder="1" applyAlignment="1">
      <alignment horizontal="center" vertical="center" wrapText="1" shrinkToFit="1"/>
    </xf>
    <xf numFmtId="38" fontId="7" fillId="6" borderId="9" xfId="1" applyFont="1" applyFill="1" applyBorder="1" applyAlignment="1">
      <alignment horizontal="center" vertical="center" shrinkToFit="1"/>
    </xf>
    <xf numFmtId="38" fontId="7" fillId="6" borderId="10" xfId="1" applyFont="1" applyFill="1" applyBorder="1" applyAlignment="1">
      <alignment horizontal="center" vertical="center" shrinkToFit="1"/>
    </xf>
    <xf numFmtId="38" fontId="7" fillId="7" borderId="5" xfId="1" applyFont="1" applyFill="1" applyBorder="1" applyAlignment="1">
      <alignment horizontal="center" vertical="center" wrapText="1" shrinkToFit="1"/>
    </xf>
    <xf numFmtId="38" fontId="7" fillId="7" borderId="9" xfId="1" applyFont="1" applyFill="1" applyBorder="1" applyAlignment="1">
      <alignment horizontal="center" vertical="center" shrinkToFit="1"/>
    </xf>
    <xf numFmtId="38" fontId="7" fillId="7" borderId="10" xfId="1" applyFont="1" applyFill="1" applyBorder="1" applyAlignment="1">
      <alignment horizontal="center" vertical="center" shrinkToFit="1"/>
    </xf>
    <xf numFmtId="38" fontId="8" fillId="8" borderId="5" xfId="1" applyFont="1" applyFill="1" applyBorder="1" applyAlignment="1">
      <alignment horizontal="center" vertical="center" wrapText="1" shrinkToFit="1"/>
    </xf>
    <xf numFmtId="38" fontId="8" fillId="8" borderId="9" xfId="1" applyFont="1" applyFill="1" applyBorder="1" applyAlignment="1">
      <alignment horizontal="center" vertical="center" shrinkToFit="1"/>
    </xf>
    <xf numFmtId="38" fontId="8" fillId="8" borderId="10" xfId="1" applyFont="1" applyFill="1" applyBorder="1" applyAlignment="1">
      <alignment horizontal="center" vertical="center" shrinkToFit="1"/>
    </xf>
    <xf numFmtId="38" fontId="7" fillId="5" borderId="9" xfId="1" applyFont="1" applyFill="1" applyBorder="1" applyAlignment="1">
      <alignment horizontal="center" vertical="center"/>
    </xf>
    <xf numFmtId="38" fontId="7" fillId="5" borderId="10" xfId="1" applyFont="1" applyFill="1" applyBorder="1" applyAlignment="1">
      <alignment horizontal="center" vertical="center"/>
    </xf>
    <xf numFmtId="38" fontId="7" fillId="9" borderId="5" xfId="1" applyFont="1" applyFill="1" applyBorder="1" applyAlignment="1">
      <alignment horizontal="center" vertical="center"/>
    </xf>
    <xf numFmtId="38" fontId="7" fillId="9" borderId="10" xfId="1" applyFont="1" applyFill="1" applyBorder="1" applyAlignment="1">
      <alignment horizontal="center" vertical="center"/>
    </xf>
    <xf numFmtId="38" fontId="9" fillId="5" borderId="5" xfId="1" applyFont="1" applyFill="1" applyBorder="1" applyAlignment="1">
      <alignment vertical="center"/>
    </xf>
    <xf numFmtId="38" fontId="9" fillId="5" borderId="10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9" fillId="6" borderId="5" xfId="1" applyFont="1" applyFill="1" applyBorder="1" applyAlignment="1">
      <alignment vertical="center"/>
    </xf>
    <xf numFmtId="38" fontId="9" fillId="6" borderId="10" xfId="1" applyFont="1" applyFill="1" applyBorder="1" applyAlignment="1">
      <alignment vertical="center"/>
    </xf>
    <xf numFmtId="38" fontId="9" fillId="7" borderId="5" xfId="1" applyFont="1" applyFill="1" applyBorder="1" applyAlignment="1">
      <alignment vertical="center"/>
    </xf>
    <xf numFmtId="38" fontId="9" fillId="7" borderId="10" xfId="1" applyFont="1" applyFill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9" fillId="0" borderId="5" xfId="1" quotePrefix="1" applyFont="1" applyBorder="1" applyAlignment="1">
      <alignment vertical="center"/>
    </xf>
    <xf numFmtId="38" fontId="9" fillId="0" borderId="10" xfId="1" quotePrefix="1" applyFont="1" applyBorder="1" applyAlignment="1">
      <alignment vertical="center"/>
    </xf>
    <xf numFmtId="38" fontId="9" fillId="5" borderId="9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6" borderId="9" xfId="1" applyFont="1" applyFill="1" applyBorder="1" applyAlignment="1">
      <alignment vertical="center"/>
    </xf>
    <xf numFmtId="38" fontId="9" fillId="7" borderId="9" xfId="1" applyFont="1" applyFill="1" applyBorder="1" applyAlignment="1">
      <alignment vertical="center"/>
    </xf>
    <xf numFmtId="38" fontId="9" fillId="0" borderId="9" xfId="1" applyFont="1" applyBorder="1" applyAlignment="1">
      <alignment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</cellXfs>
  <cellStyles count="8">
    <cellStyle name="桁区切り" xfId="1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tabSelected="1" zoomScaleNormal="100" workbookViewId="0">
      <pane xSplit="1" topLeftCell="B1" activePane="topRight" state="frozen"/>
      <selection pane="topRight" activeCell="K17" sqref="K17"/>
    </sheetView>
  </sheetViews>
  <sheetFormatPr defaultRowHeight="13.5" x14ac:dyDescent="0.15"/>
  <cols>
    <col min="1" max="1" width="15" customWidth="1"/>
    <col min="2" max="4" width="7.625" customWidth="1"/>
    <col min="5" max="6" width="8.625" customWidth="1"/>
    <col min="7" max="7" width="12.5" customWidth="1"/>
    <col min="8" max="10" width="7.625" customWidth="1"/>
    <col min="11" max="12" width="8.625" customWidth="1"/>
    <col min="13" max="13" width="12.5" customWidth="1"/>
    <col min="14" max="16" width="7.625" customWidth="1"/>
    <col min="17" max="18" width="8.625" customWidth="1"/>
    <col min="19" max="19" width="12.5" customWidth="1"/>
    <col min="20" max="22" width="7.625" customWidth="1"/>
    <col min="23" max="24" width="8.625" customWidth="1"/>
    <col min="25" max="25" width="12.5" customWidth="1"/>
    <col min="26" max="28" width="7.625" customWidth="1"/>
    <col min="29" max="30" width="8.625" customWidth="1"/>
    <col min="31" max="31" width="12.5" customWidth="1"/>
    <col min="32" max="34" width="7.625" customWidth="1"/>
    <col min="35" max="36" width="8.625" customWidth="1"/>
    <col min="37" max="37" width="12.5" customWidth="1"/>
    <col min="38" max="40" width="7.625" customWidth="1"/>
    <col min="41" max="42" width="8.625" customWidth="1"/>
    <col min="43" max="43" width="12.5" customWidth="1"/>
    <col min="44" max="46" width="7.625" customWidth="1"/>
    <col min="47" max="48" width="8.625" customWidth="1"/>
    <col min="49" max="49" width="12.5" customWidth="1"/>
    <col min="50" max="52" width="5.625" customWidth="1"/>
    <col min="53" max="53" width="7.625" customWidth="1"/>
    <col min="54" max="54" width="8.625" customWidth="1"/>
    <col min="55" max="55" width="10.625" customWidth="1"/>
    <col min="56" max="57" width="5.625" customWidth="1"/>
    <col min="58" max="58" width="7.625" customWidth="1"/>
    <col min="59" max="59" width="5.625" customWidth="1"/>
    <col min="60" max="60" width="10.625" customWidth="1"/>
    <col min="61" max="61" width="3.25" customWidth="1"/>
  </cols>
  <sheetData>
    <row r="1" spans="1:49" ht="14.25" x14ac:dyDescent="0.15">
      <c r="A1" s="34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2"/>
      <c r="AF1" s="1"/>
      <c r="AG1" s="1"/>
      <c r="AH1" s="1"/>
      <c r="AI1" s="1"/>
      <c r="AJ1" s="1"/>
      <c r="AK1" s="2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2"/>
    </row>
    <row r="2" spans="1:49" ht="14.25" x14ac:dyDescent="0.15">
      <c r="A2" s="3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2"/>
      <c r="T2" s="1"/>
      <c r="U2" s="1"/>
      <c r="V2" s="1"/>
      <c r="W2" s="1"/>
      <c r="X2" s="1"/>
      <c r="Y2" s="2"/>
      <c r="Z2" s="1"/>
      <c r="AA2" s="1"/>
      <c r="AB2" s="1"/>
      <c r="AC2" s="1"/>
      <c r="AD2" s="1"/>
      <c r="AE2" s="2"/>
      <c r="AF2" s="1"/>
      <c r="AG2" s="1"/>
      <c r="AH2" s="1"/>
      <c r="AI2" s="1"/>
      <c r="AJ2" s="1"/>
      <c r="AK2" s="2"/>
      <c r="AL2" s="1"/>
      <c r="AM2" s="1"/>
      <c r="AN2" s="1"/>
      <c r="AO2" s="1"/>
      <c r="AP2" s="1"/>
      <c r="AQ2" s="2"/>
      <c r="AR2" s="1"/>
      <c r="AS2" s="1"/>
      <c r="AT2" s="1"/>
      <c r="AU2" s="1"/>
      <c r="AV2" s="1"/>
      <c r="AW2" s="2"/>
    </row>
    <row r="3" spans="1:49" ht="13.5" customHeight="1" x14ac:dyDescent="0.15">
      <c r="A3" s="4" t="s">
        <v>0</v>
      </c>
      <c r="B3" s="36" t="s">
        <v>1</v>
      </c>
      <c r="C3" s="37"/>
      <c r="D3" s="37"/>
      <c r="E3" s="37"/>
      <c r="F3" s="37"/>
      <c r="G3" s="38"/>
      <c r="H3" s="36" t="s">
        <v>2</v>
      </c>
      <c r="I3" s="37"/>
      <c r="J3" s="37"/>
      <c r="K3" s="37"/>
      <c r="L3" s="37"/>
      <c r="M3" s="38"/>
      <c r="N3" s="36" t="s">
        <v>3</v>
      </c>
      <c r="O3" s="37"/>
      <c r="P3" s="37"/>
      <c r="Q3" s="37"/>
      <c r="R3" s="37"/>
      <c r="S3" s="38"/>
      <c r="T3" s="36" t="s">
        <v>4</v>
      </c>
      <c r="U3" s="37"/>
      <c r="V3" s="37"/>
      <c r="W3" s="37"/>
      <c r="X3" s="37"/>
      <c r="Y3" s="38"/>
      <c r="Z3" s="36" t="s">
        <v>5</v>
      </c>
      <c r="AA3" s="37"/>
      <c r="AB3" s="37"/>
      <c r="AC3" s="37"/>
      <c r="AD3" s="37"/>
      <c r="AE3" s="38"/>
      <c r="AF3" s="36" t="s">
        <v>6</v>
      </c>
      <c r="AG3" s="37"/>
      <c r="AH3" s="37"/>
      <c r="AI3" s="37"/>
      <c r="AJ3" s="37"/>
      <c r="AK3" s="38"/>
      <c r="AL3" s="36" t="s">
        <v>7</v>
      </c>
      <c r="AM3" s="37"/>
      <c r="AN3" s="37"/>
      <c r="AO3" s="37"/>
      <c r="AP3" s="37"/>
      <c r="AQ3" s="38"/>
      <c r="AR3" s="36" t="s">
        <v>68</v>
      </c>
      <c r="AS3" s="37"/>
      <c r="AT3" s="37"/>
      <c r="AU3" s="37"/>
      <c r="AV3" s="37"/>
      <c r="AW3" s="38"/>
    </row>
    <row r="4" spans="1:49" x14ac:dyDescent="0.15">
      <c r="A4" s="5" t="s">
        <v>8</v>
      </c>
      <c r="B4" s="39" t="s">
        <v>9</v>
      </c>
      <c r="C4" s="40"/>
      <c r="D4" s="40"/>
      <c r="E4" s="40"/>
      <c r="F4" s="40"/>
      <c r="G4" s="41"/>
      <c r="H4" s="39" t="s">
        <v>9</v>
      </c>
      <c r="I4" s="40"/>
      <c r="J4" s="40"/>
      <c r="K4" s="40"/>
      <c r="L4" s="40"/>
      <c r="M4" s="41"/>
      <c r="N4" s="39" t="s">
        <v>9</v>
      </c>
      <c r="O4" s="40"/>
      <c r="P4" s="40"/>
      <c r="Q4" s="40"/>
      <c r="R4" s="40"/>
      <c r="S4" s="41"/>
      <c r="T4" s="39" t="s">
        <v>9</v>
      </c>
      <c r="U4" s="40"/>
      <c r="V4" s="40"/>
      <c r="W4" s="40"/>
      <c r="X4" s="40"/>
      <c r="Y4" s="41"/>
      <c r="Z4" s="39" t="s">
        <v>9</v>
      </c>
      <c r="AA4" s="40"/>
      <c r="AB4" s="40"/>
      <c r="AC4" s="40"/>
      <c r="AD4" s="40"/>
      <c r="AE4" s="41"/>
      <c r="AF4" s="39" t="s">
        <v>9</v>
      </c>
      <c r="AG4" s="40"/>
      <c r="AH4" s="40"/>
      <c r="AI4" s="40"/>
      <c r="AJ4" s="40"/>
      <c r="AK4" s="41"/>
      <c r="AL4" s="39" t="s">
        <v>9</v>
      </c>
      <c r="AM4" s="40"/>
      <c r="AN4" s="40"/>
      <c r="AO4" s="40"/>
      <c r="AP4" s="40"/>
      <c r="AQ4" s="41"/>
      <c r="AR4" s="39" t="s">
        <v>9</v>
      </c>
      <c r="AS4" s="40"/>
      <c r="AT4" s="40"/>
      <c r="AU4" s="40"/>
      <c r="AV4" s="40"/>
      <c r="AW4" s="41"/>
    </row>
    <row r="5" spans="1:49" x14ac:dyDescent="0.15">
      <c r="A5" s="75" t="s">
        <v>10</v>
      </c>
      <c r="B5" s="42" t="s">
        <v>11</v>
      </c>
      <c r="C5" s="43"/>
      <c r="D5" s="44"/>
      <c r="E5" s="45" t="s">
        <v>12</v>
      </c>
      <c r="F5" s="48" t="s">
        <v>13</v>
      </c>
      <c r="G5" s="51" t="s">
        <v>14</v>
      </c>
      <c r="H5" s="42" t="s">
        <v>11</v>
      </c>
      <c r="I5" s="43"/>
      <c r="J5" s="44"/>
      <c r="K5" s="45" t="s">
        <v>12</v>
      </c>
      <c r="L5" s="48" t="s">
        <v>13</v>
      </c>
      <c r="M5" s="51" t="s">
        <v>14</v>
      </c>
      <c r="N5" s="42" t="s">
        <v>11</v>
      </c>
      <c r="O5" s="43"/>
      <c r="P5" s="44"/>
      <c r="Q5" s="45" t="s">
        <v>12</v>
      </c>
      <c r="R5" s="48" t="s">
        <v>13</v>
      </c>
      <c r="S5" s="51" t="s">
        <v>14</v>
      </c>
      <c r="T5" s="42" t="s">
        <v>11</v>
      </c>
      <c r="U5" s="43"/>
      <c r="V5" s="44"/>
      <c r="W5" s="45" t="s">
        <v>12</v>
      </c>
      <c r="X5" s="48" t="s">
        <v>13</v>
      </c>
      <c r="Y5" s="51" t="s">
        <v>14</v>
      </c>
      <c r="Z5" s="42" t="s">
        <v>11</v>
      </c>
      <c r="AA5" s="43"/>
      <c r="AB5" s="44"/>
      <c r="AC5" s="45" t="s">
        <v>12</v>
      </c>
      <c r="AD5" s="48" t="s">
        <v>13</v>
      </c>
      <c r="AE5" s="51" t="s">
        <v>14</v>
      </c>
      <c r="AF5" s="42" t="s">
        <v>11</v>
      </c>
      <c r="AG5" s="43"/>
      <c r="AH5" s="44"/>
      <c r="AI5" s="45" t="s">
        <v>12</v>
      </c>
      <c r="AJ5" s="48" t="s">
        <v>13</v>
      </c>
      <c r="AK5" s="51" t="s">
        <v>14</v>
      </c>
      <c r="AL5" s="42" t="s">
        <v>11</v>
      </c>
      <c r="AM5" s="43"/>
      <c r="AN5" s="44"/>
      <c r="AO5" s="45" t="s">
        <v>12</v>
      </c>
      <c r="AP5" s="48" t="s">
        <v>13</v>
      </c>
      <c r="AQ5" s="51" t="s">
        <v>14</v>
      </c>
      <c r="AR5" s="42" t="s">
        <v>11</v>
      </c>
      <c r="AS5" s="43"/>
      <c r="AT5" s="44"/>
      <c r="AU5" s="45" t="s">
        <v>12</v>
      </c>
      <c r="AV5" s="48" t="s">
        <v>13</v>
      </c>
      <c r="AW5" s="51" t="s">
        <v>14</v>
      </c>
    </row>
    <row r="6" spans="1:49" x14ac:dyDescent="0.15">
      <c r="A6" s="76"/>
      <c r="B6" s="54" t="s">
        <v>15</v>
      </c>
      <c r="C6" s="56" t="s">
        <v>16</v>
      </c>
      <c r="D6" s="56" t="s">
        <v>17</v>
      </c>
      <c r="E6" s="46"/>
      <c r="F6" s="49"/>
      <c r="G6" s="52"/>
      <c r="H6" s="54" t="s">
        <v>15</v>
      </c>
      <c r="I6" s="56" t="s">
        <v>16</v>
      </c>
      <c r="J6" s="56" t="s">
        <v>17</v>
      </c>
      <c r="K6" s="46"/>
      <c r="L6" s="49"/>
      <c r="M6" s="52"/>
      <c r="N6" s="54" t="s">
        <v>15</v>
      </c>
      <c r="O6" s="56" t="s">
        <v>16</v>
      </c>
      <c r="P6" s="56" t="s">
        <v>17</v>
      </c>
      <c r="Q6" s="46"/>
      <c r="R6" s="49"/>
      <c r="S6" s="52"/>
      <c r="T6" s="54" t="s">
        <v>15</v>
      </c>
      <c r="U6" s="56" t="s">
        <v>16</v>
      </c>
      <c r="V6" s="56" t="s">
        <v>17</v>
      </c>
      <c r="W6" s="46"/>
      <c r="X6" s="49"/>
      <c r="Y6" s="52"/>
      <c r="Z6" s="54" t="s">
        <v>15</v>
      </c>
      <c r="AA6" s="56" t="s">
        <v>16</v>
      </c>
      <c r="AB6" s="56" t="s">
        <v>17</v>
      </c>
      <c r="AC6" s="46"/>
      <c r="AD6" s="49"/>
      <c r="AE6" s="52"/>
      <c r="AF6" s="54" t="s">
        <v>15</v>
      </c>
      <c r="AG6" s="56" t="s">
        <v>16</v>
      </c>
      <c r="AH6" s="56" t="s">
        <v>17</v>
      </c>
      <c r="AI6" s="46"/>
      <c r="AJ6" s="49"/>
      <c r="AK6" s="52"/>
      <c r="AL6" s="54" t="s">
        <v>15</v>
      </c>
      <c r="AM6" s="56" t="s">
        <v>16</v>
      </c>
      <c r="AN6" s="56" t="s">
        <v>17</v>
      </c>
      <c r="AO6" s="46"/>
      <c r="AP6" s="49"/>
      <c r="AQ6" s="52"/>
      <c r="AR6" s="54" t="s">
        <v>15</v>
      </c>
      <c r="AS6" s="56" t="s">
        <v>16</v>
      </c>
      <c r="AT6" s="56" t="s">
        <v>17</v>
      </c>
      <c r="AU6" s="46"/>
      <c r="AV6" s="49"/>
      <c r="AW6" s="52"/>
    </row>
    <row r="7" spans="1:49" x14ac:dyDescent="0.15">
      <c r="A7" s="77"/>
      <c r="B7" s="55"/>
      <c r="C7" s="57"/>
      <c r="D7" s="57"/>
      <c r="E7" s="47"/>
      <c r="F7" s="50"/>
      <c r="G7" s="53"/>
      <c r="H7" s="55"/>
      <c r="I7" s="57"/>
      <c r="J7" s="57"/>
      <c r="K7" s="47"/>
      <c r="L7" s="50"/>
      <c r="M7" s="53"/>
      <c r="N7" s="55"/>
      <c r="O7" s="57"/>
      <c r="P7" s="57"/>
      <c r="Q7" s="47"/>
      <c r="R7" s="50"/>
      <c r="S7" s="53"/>
      <c r="T7" s="55"/>
      <c r="U7" s="57"/>
      <c r="V7" s="57"/>
      <c r="W7" s="47"/>
      <c r="X7" s="50"/>
      <c r="Y7" s="53"/>
      <c r="Z7" s="55"/>
      <c r="AA7" s="57"/>
      <c r="AB7" s="57"/>
      <c r="AC7" s="47"/>
      <c r="AD7" s="50"/>
      <c r="AE7" s="53"/>
      <c r="AF7" s="55"/>
      <c r="AG7" s="57"/>
      <c r="AH7" s="57"/>
      <c r="AI7" s="47"/>
      <c r="AJ7" s="50"/>
      <c r="AK7" s="53"/>
      <c r="AL7" s="55"/>
      <c r="AM7" s="57"/>
      <c r="AN7" s="57"/>
      <c r="AO7" s="47"/>
      <c r="AP7" s="50"/>
      <c r="AQ7" s="53"/>
      <c r="AR7" s="55"/>
      <c r="AS7" s="57"/>
      <c r="AT7" s="57"/>
      <c r="AU7" s="47"/>
      <c r="AV7" s="50"/>
      <c r="AW7" s="53"/>
    </row>
    <row r="8" spans="1:49" x14ac:dyDescent="0.15">
      <c r="A8" s="6" t="s">
        <v>18</v>
      </c>
      <c r="B8" s="58">
        <f>SUM(C8:D8)</f>
        <v>168</v>
      </c>
      <c r="C8" s="60">
        <v>128</v>
      </c>
      <c r="D8" s="60">
        <v>40</v>
      </c>
      <c r="E8" s="62">
        <v>2075</v>
      </c>
      <c r="F8" s="64">
        <v>45510</v>
      </c>
      <c r="G8" s="66">
        <v>13640254</v>
      </c>
      <c r="H8" s="58">
        <f>SUM(I8:J8)</f>
        <v>167</v>
      </c>
      <c r="I8" s="60">
        <v>126</v>
      </c>
      <c r="J8" s="60">
        <v>41</v>
      </c>
      <c r="K8" s="62">
        <v>2158</v>
      </c>
      <c r="L8" s="64">
        <v>44459</v>
      </c>
      <c r="M8" s="66">
        <v>17435475</v>
      </c>
      <c r="N8" s="58">
        <f>SUM(O8:P8)</f>
        <v>168</v>
      </c>
      <c r="O8" s="60">
        <v>131</v>
      </c>
      <c r="P8" s="60">
        <v>37</v>
      </c>
      <c r="Q8" s="62">
        <v>2058</v>
      </c>
      <c r="R8" s="64">
        <v>43404</v>
      </c>
      <c r="S8" s="66">
        <v>11260065</v>
      </c>
      <c r="T8" s="58">
        <f>SUM(U8:V8)</f>
        <v>195</v>
      </c>
      <c r="U8" s="60">
        <v>154</v>
      </c>
      <c r="V8" s="60">
        <v>41</v>
      </c>
      <c r="W8" s="62">
        <v>1752</v>
      </c>
      <c r="X8" s="64">
        <v>42666</v>
      </c>
      <c r="Y8" s="66">
        <v>13406287</v>
      </c>
      <c r="Z8" s="7">
        <f t="shared" ref="Z8:Z48" si="0">SUM(AA8:AB8)</f>
        <v>76</v>
      </c>
      <c r="AA8" s="8">
        <v>64</v>
      </c>
      <c r="AB8" s="8">
        <v>12</v>
      </c>
      <c r="AC8" s="9">
        <v>962</v>
      </c>
      <c r="AD8" s="10">
        <v>35361</v>
      </c>
      <c r="AE8" s="11">
        <v>4055013</v>
      </c>
      <c r="AF8" s="7">
        <f t="shared" ref="AF8:AF37" si="1">SUM(AG8:AH8)</f>
        <v>40</v>
      </c>
      <c r="AG8" s="8">
        <v>31</v>
      </c>
      <c r="AH8" s="8">
        <v>9</v>
      </c>
      <c r="AI8" s="9">
        <v>638</v>
      </c>
      <c r="AJ8" s="10">
        <v>16479</v>
      </c>
      <c r="AK8" s="11">
        <v>3233080</v>
      </c>
      <c r="AL8" s="7">
        <f t="shared" ref="AL8:AL47" si="2">SUM(AM8:AN8)</f>
        <v>38</v>
      </c>
      <c r="AM8" s="8">
        <v>28</v>
      </c>
      <c r="AN8" s="8">
        <v>10</v>
      </c>
      <c r="AO8" s="9">
        <v>695</v>
      </c>
      <c r="AP8" s="10">
        <v>28737</v>
      </c>
      <c r="AQ8" s="11">
        <v>5138899</v>
      </c>
      <c r="AR8" s="7">
        <f t="shared" ref="AR8:AR15" si="3">SUM(AS8:AT8)</f>
        <v>59</v>
      </c>
      <c r="AS8" s="8">
        <v>51</v>
      </c>
      <c r="AT8" s="8">
        <v>8</v>
      </c>
      <c r="AU8" s="9">
        <v>829</v>
      </c>
      <c r="AV8" s="10">
        <v>37689</v>
      </c>
      <c r="AW8" s="11">
        <v>3949085</v>
      </c>
    </row>
    <row r="9" spans="1:49" x14ac:dyDescent="0.15">
      <c r="A9" s="6" t="s">
        <v>19</v>
      </c>
      <c r="B9" s="70"/>
      <c r="C9" s="71"/>
      <c r="D9" s="71"/>
      <c r="E9" s="72"/>
      <c r="F9" s="73"/>
      <c r="G9" s="74"/>
      <c r="H9" s="70"/>
      <c r="I9" s="71"/>
      <c r="J9" s="71"/>
      <c r="K9" s="72"/>
      <c r="L9" s="73"/>
      <c r="M9" s="74"/>
      <c r="N9" s="70"/>
      <c r="O9" s="71"/>
      <c r="P9" s="71"/>
      <c r="Q9" s="72"/>
      <c r="R9" s="73"/>
      <c r="S9" s="74"/>
      <c r="T9" s="70"/>
      <c r="U9" s="71"/>
      <c r="V9" s="71"/>
      <c r="W9" s="72"/>
      <c r="X9" s="73"/>
      <c r="Y9" s="74"/>
      <c r="Z9" s="7">
        <f t="shared" si="0"/>
        <v>37</v>
      </c>
      <c r="AA9" s="8">
        <v>25</v>
      </c>
      <c r="AB9" s="8">
        <v>12</v>
      </c>
      <c r="AC9" s="9">
        <v>213</v>
      </c>
      <c r="AD9" s="10">
        <v>3674</v>
      </c>
      <c r="AE9" s="11">
        <v>912984</v>
      </c>
      <c r="AF9" s="7">
        <f t="shared" si="1"/>
        <v>33</v>
      </c>
      <c r="AG9" s="8">
        <v>21</v>
      </c>
      <c r="AH9" s="8">
        <v>12</v>
      </c>
      <c r="AI9" s="9">
        <v>192</v>
      </c>
      <c r="AJ9" s="10">
        <v>2990</v>
      </c>
      <c r="AK9" s="11">
        <v>446198</v>
      </c>
      <c r="AL9" s="7">
        <f t="shared" si="2"/>
        <v>23</v>
      </c>
      <c r="AM9" s="8">
        <v>16</v>
      </c>
      <c r="AN9" s="8">
        <v>7</v>
      </c>
      <c r="AO9" s="9">
        <v>112</v>
      </c>
      <c r="AP9" s="10">
        <v>2058</v>
      </c>
      <c r="AQ9" s="11">
        <v>245133</v>
      </c>
      <c r="AR9" s="7">
        <f t="shared" si="3"/>
        <v>16</v>
      </c>
      <c r="AS9" s="8">
        <v>11</v>
      </c>
      <c r="AT9" s="8">
        <v>5</v>
      </c>
      <c r="AU9" s="9">
        <v>103</v>
      </c>
      <c r="AV9" s="10">
        <v>1322</v>
      </c>
      <c r="AW9" s="11">
        <v>228351</v>
      </c>
    </row>
    <row r="10" spans="1:49" x14ac:dyDescent="0.15">
      <c r="A10" s="6" t="s">
        <v>20</v>
      </c>
      <c r="B10" s="59"/>
      <c r="C10" s="61"/>
      <c r="D10" s="61"/>
      <c r="E10" s="63"/>
      <c r="F10" s="65"/>
      <c r="G10" s="67"/>
      <c r="H10" s="59"/>
      <c r="I10" s="61"/>
      <c r="J10" s="61"/>
      <c r="K10" s="63"/>
      <c r="L10" s="65"/>
      <c r="M10" s="67"/>
      <c r="N10" s="59"/>
      <c r="O10" s="61"/>
      <c r="P10" s="61"/>
      <c r="Q10" s="63"/>
      <c r="R10" s="65"/>
      <c r="S10" s="67"/>
      <c r="T10" s="59"/>
      <c r="U10" s="61"/>
      <c r="V10" s="61"/>
      <c r="W10" s="63"/>
      <c r="X10" s="65"/>
      <c r="Y10" s="67"/>
      <c r="Z10" s="7">
        <f t="shared" si="0"/>
        <v>46</v>
      </c>
      <c r="AA10" s="8">
        <v>30</v>
      </c>
      <c r="AB10" s="8">
        <v>16</v>
      </c>
      <c r="AC10" s="9">
        <v>223</v>
      </c>
      <c r="AD10" s="10">
        <v>2705</v>
      </c>
      <c r="AE10" s="11">
        <v>664519</v>
      </c>
      <c r="AF10" s="7">
        <f t="shared" si="1"/>
        <v>46</v>
      </c>
      <c r="AG10" s="8">
        <v>31</v>
      </c>
      <c r="AH10" s="8">
        <v>15</v>
      </c>
      <c r="AI10" s="9">
        <v>212</v>
      </c>
      <c r="AJ10" s="10">
        <v>2306</v>
      </c>
      <c r="AK10" s="11">
        <v>730139</v>
      </c>
      <c r="AL10" s="7">
        <f t="shared" si="2"/>
        <v>42</v>
      </c>
      <c r="AM10" s="8">
        <v>28</v>
      </c>
      <c r="AN10" s="8">
        <v>14</v>
      </c>
      <c r="AO10" s="9">
        <v>187</v>
      </c>
      <c r="AP10" s="10">
        <v>2170</v>
      </c>
      <c r="AQ10" s="11">
        <v>472753</v>
      </c>
      <c r="AR10" s="7">
        <f t="shared" si="3"/>
        <v>27</v>
      </c>
      <c r="AS10" s="8">
        <v>13</v>
      </c>
      <c r="AT10" s="8">
        <v>14</v>
      </c>
      <c r="AU10" s="9">
        <v>93</v>
      </c>
      <c r="AV10" s="10">
        <v>1269</v>
      </c>
      <c r="AW10" s="11">
        <v>161049</v>
      </c>
    </row>
    <row r="11" spans="1:49" x14ac:dyDescent="0.15">
      <c r="A11" s="6" t="s">
        <v>21</v>
      </c>
      <c r="B11" s="58">
        <f>SUM(C11:D11)</f>
        <v>36</v>
      </c>
      <c r="C11" s="60">
        <v>22</v>
      </c>
      <c r="D11" s="60">
        <v>14</v>
      </c>
      <c r="E11" s="62">
        <v>297</v>
      </c>
      <c r="F11" s="64">
        <v>775</v>
      </c>
      <c r="G11" s="66">
        <v>1460597</v>
      </c>
      <c r="H11" s="58">
        <f>SUM(I11:J11)</f>
        <v>39</v>
      </c>
      <c r="I11" s="60">
        <v>22</v>
      </c>
      <c r="J11" s="60">
        <v>17</v>
      </c>
      <c r="K11" s="62">
        <v>260</v>
      </c>
      <c r="L11" s="64">
        <v>556</v>
      </c>
      <c r="M11" s="66">
        <v>4799262</v>
      </c>
      <c r="N11" s="58">
        <f>SUM(O11:P11)</f>
        <v>34</v>
      </c>
      <c r="O11" s="60">
        <v>21</v>
      </c>
      <c r="P11" s="60">
        <v>13</v>
      </c>
      <c r="Q11" s="62">
        <v>203</v>
      </c>
      <c r="R11" s="64">
        <v>437</v>
      </c>
      <c r="S11" s="66">
        <v>2949859</v>
      </c>
      <c r="T11" s="58">
        <f>SUM(U11:V11)</f>
        <v>32</v>
      </c>
      <c r="U11" s="60">
        <v>20</v>
      </c>
      <c r="V11" s="60">
        <v>12</v>
      </c>
      <c r="W11" s="62">
        <v>184</v>
      </c>
      <c r="X11" s="64">
        <v>450</v>
      </c>
      <c r="Y11" s="66">
        <v>3329503</v>
      </c>
      <c r="Z11" s="7">
        <f t="shared" si="0"/>
        <v>4</v>
      </c>
      <c r="AA11" s="8">
        <v>3</v>
      </c>
      <c r="AB11" s="8">
        <v>1</v>
      </c>
      <c r="AC11" s="9">
        <v>17</v>
      </c>
      <c r="AD11" s="10">
        <v>23</v>
      </c>
      <c r="AE11" s="11">
        <v>660607</v>
      </c>
      <c r="AF11" s="7">
        <f t="shared" si="1"/>
        <v>3</v>
      </c>
      <c r="AG11" s="8">
        <v>2</v>
      </c>
      <c r="AH11" s="8">
        <v>1</v>
      </c>
      <c r="AI11" s="9">
        <v>8</v>
      </c>
      <c r="AJ11" s="10">
        <v>102</v>
      </c>
      <c r="AK11" s="11">
        <v>68633</v>
      </c>
      <c r="AL11" s="7">
        <f t="shared" si="2"/>
        <v>6</v>
      </c>
      <c r="AM11" s="8">
        <v>5</v>
      </c>
      <c r="AN11" s="8">
        <v>1</v>
      </c>
      <c r="AO11" s="9">
        <v>31</v>
      </c>
      <c r="AP11" s="10">
        <v>20</v>
      </c>
      <c r="AQ11" s="11">
        <v>130758</v>
      </c>
      <c r="AR11" s="7">
        <v>1</v>
      </c>
      <c r="AS11" s="8" t="s">
        <v>69</v>
      </c>
      <c r="AT11" s="8" t="s">
        <v>69</v>
      </c>
      <c r="AU11" s="9" t="s">
        <v>69</v>
      </c>
      <c r="AV11" s="10" t="s">
        <v>69</v>
      </c>
      <c r="AW11" s="11" t="s">
        <v>69</v>
      </c>
    </row>
    <row r="12" spans="1:49" x14ac:dyDescent="0.15">
      <c r="A12" s="6" t="s">
        <v>22</v>
      </c>
      <c r="B12" s="70"/>
      <c r="C12" s="71"/>
      <c r="D12" s="71"/>
      <c r="E12" s="72"/>
      <c r="F12" s="73"/>
      <c r="G12" s="74"/>
      <c r="H12" s="70"/>
      <c r="I12" s="71"/>
      <c r="J12" s="71"/>
      <c r="K12" s="72"/>
      <c r="L12" s="73"/>
      <c r="M12" s="74"/>
      <c r="N12" s="70"/>
      <c r="O12" s="71"/>
      <c r="P12" s="71"/>
      <c r="Q12" s="72"/>
      <c r="R12" s="73"/>
      <c r="S12" s="74"/>
      <c r="T12" s="70"/>
      <c r="U12" s="71"/>
      <c r="V12" s="71"/>
      <c r="W12" s="72"/>
      <c r="X12" s="73"/>
      <c r="Y12" s="74"/>
      <c r="Z12" s="7">
        <f t="shared" si="0"/>
        <v>4</v>
      </c>
      <c r="AA12" s="8">
        <v>3</v>
      </c>
      <c r="AB12" s="8">
        <v>1</v>
      </c>
      <c r="AC12" s="9">
        <v>23</v>
      </c>
      <c r="AD12" s="10">
        <v>319</v>
      </c>
      <c r="AE12" s="11">
        <v>48770</v>
      </c>
      <c r="AF12" s="7">
        <f t="shared" si="1"/>
        <v>4</v>
      </c>
      <c r="AG12" s="8">
        <v>3</v>
      </c>
      <c r="AH12" s="8">
        <v>1</v>
      </c>
      <c r="AI12" s="9">
        <v>36</v>
      </c>
      <c r="AJ12" s="10">
        <v>267</v>
      </c>
      <c r="AK12" s="11">
        <v>72776</v>
      </c>
      <c r="AL12" s="7">
        <f t="shared" si="2"/>
        <v>3</v>
      </c>
      <c r="AM12" s="8">
        <v>2</v>
      </c>
      <c r="AN12" s="8">
        <v>1</v>
      </c>
      <c r="AO12" s="9">
        <v>26</v>
      </c>
      <c r="AP12" s="10">
        <v>64</v>
      </c>
      <c r="AQ12" s="11">
        <v>33334</v>
      </c>
      <c r="AR12" s="7">
        <v>2</v>
      </c>
      <c r="AS12" s="8" t="s">
        <v>69</v>
      </c>
      <c r="AT12" s="8" t="s">
        <v>69</v>
      </c>
      <c r="AU12" s="9" t="s">
        <v>69</v>
      </c>
      <c r="AV12" s="10" t="s">
        <v>69</v>
      </c>
      <c r="AW12" s="11" t="s">
        <v>69</v>
      </c>
    </row>
    <row r="13" spans="1:49" x14ac:dyDescent="0.15">
      <c r="A13" s="6" t="s">
        <v>23</v>
      </c>
      <c r="B13" s="59"/>
      <c r="C13" s="61"/>
      <c r="D13" s="61"/>
      <c r="E13" s="63"/>
      <c r="F13" s="65"/>
      <c r="G13" s="67"/>
      <c r="H13" s="59"/>
      <c r="I13" s="61"/>
      <c r="J13" s="61"/>
      <c r="K13" s="63"/>
      <c r="L13" s="65"/>
      <c r="M13" s="67"/>
      <c r="N13" s="59"/>
      <c r="O13" s="61"/>
      <c r="P13" s="61"/>
      <c r="Q13" s="63"/>
      <c r="R13" s="65"/>
      <c r="S13" s="67"/>
      <c r="T13" s="59"/>
      <c r="U13" s="61"/>
      <c r="V13" s="61"/>
      <c r="W13" s="63"/>
      <c r="X13" s="65"/>
      <c r="Y13" s="67"/>
      <c r="Z13" s="7">
        <f t="shared" si="0"/>
        <v>14</v>
      </c>
      <c r="AA13" s="8">
        <v>7</v>
      </c>
      <c r="AB13" s="8">
        <v>7</v>
      </c>
      <c r="AC13" s="9">
        <v>54</v>
      </c>
      <c r="AD13" s="10">
        <v>162</v>
      </c>
      <c r="AE13" s="11">
        <v>308038</v>
      </c>
      <c r="AF13" s="7">
        <f t="shared" si="1"/>
        <v>12</v>
      </c>
      <c r="AG13" s="8">
        <v>6</v>
      </c>
      <c r="AH13" s="8">
        <v>6</v>
      </c>
      <c r="AI13" s="9">
        <v>43</v>
      </c>
      <c r="AJ13" s="10">
        <v>131</v>
      </c>
      <c r="AK13" s="11">
        <v>243278</v>
      </c>
      <c r="AL13" s="7">
        <f t="shared" si="2"/>
        <v>11</v>
      </c>
      <c r="AM13" s="8">
        <v>6</v>
      </c>
      <c r="AN13" s="8">
        <v>5</v>
      </c>
      <c r="AO13" s="9">
        <v>32</v>
      </c>
      <c r="AP13" s="10">
        <v>113</v>
      </c>
      <c r="AQ13" s="11">
        <v>279049</v>
      </c>
      <c r="AR13" s="7">
        <f t="shared" si="3"/>
        <v>8</v>
      </c>
      <c r="AS13" s="8">
        <v>5</v>
      </c>
      <c r="AT13" s="8">
        <v>3</v>
      </c>
      <c r="AU13" s="9">
        <v>50</v>
      </c>
      <c r="AV13" s="10">
        <v>66</v>
      </c>
      <c r="AW13" s="11">
        <v>652299</v>
      </c>
    </row>
    <row r="14" spans="1:49" x14ac:dyDescent="0.15">
      <c r="A14" s="6" t="s">
        <v>24</v>
      </c>
      <c r="B14" s="58">
        <f>SUM(C14:D14)</f>
        <v>12</v>
      </c>
      <c r="C14" s="60">
        <v>8</v>
      </c>
      <c r="D14" s="60">
        <v>4</v>
      </c>
      <c r="E14" s="62">
        <v>82</v>
      </c>
      <c r="F14" s="64">
        <v>140</v>
      </c>
      <c r="G14" s="66">
        <v>236257</v>
      </c>
      <c r="H14" s="58">
        <f>SUM(I14:J14)</f>
        <v>14</v>
      </c>
      <c r="I14" s="60">
        <v>10</v>
      </c>
      <c r="J14" s="60">
        <v>4</v>
      </c>
      <c r="K14" s="62">
        <v>84</v>
      </c>
      <c r="L14" s="64">
        <v>254</v>
      </c>
      <c r="M14" s="66">
        <v>288900</v>
      </c>
      <c r="N14" s="58">
        <f>SUM(O14:P14)</f>
        <v>12</v>
      </c>
      <c r="O14" s="60">
        <v>9</v>
      </c>
      <c r="P14" s="60">
        <v>3</v>
      </c>
      <c r="Q14" s="62">
        <v>63</v>
      </c>
      <c r="R14" s="64">
        <v>687</v>
      </c>
      <c r="S14" s="66">
        <v>275662</v>
      </c>
      <c r="T14" s="58">
        <f>SUM(U14:V14)</f>
        <v>10</v>
      </c>
      <c r="U14" s="60">
        <v>9</v>
      </c>
      <c r="V14" s="60">
        <v>1</v>
      </c>
      <c r="W14" s="62">
        <v>70</v>
      </c>
      <c r="X14" s="64">
        <v>303</v>
      </c>
      <c r="Y14" s="66">
        <v>293221</v>
      </c>
      <c r="Z14" s="7">
        <f t="shared" si="0"/>
        <v>0</v>
      </c>
      <c r="AA14" s="8">
        <v>0</v>
      </c>
      <c r="AB14" s="8">
        <v>0</v>
      </c>
      <c r="AC14" s="9">
        <v>0</v>
      </c>
      <c r="AD14" s="10">
        <v>0</v>
      </c>
      <c r="AE14" s="11">
        <v>0</v>
      </c>
      <c r="AF14" s="7">
        <f t="shared" si="1"/>
        <v>0</v>
      </c>
      <c r="AG14" s="8">
        <v>0</v>
      </c>
      <c r="AH14" s="8">
        <v>0</v>
      </c>
      <c r="AI14" s="9">
        <v>0</v>
      </c>
      <c r="AJ14" s="10">
        <v>0</v>
      </c>
      <c r="AK14" s="11">
        <v>0</v>
      </c>
      <c r="AL14" s="7">
        <f t="shared" si="2"/>
        <v>0</v>
      </c>
      <c r="AM14" s="8">
        <v>0</v>
      </c>
      <c r="AN14" s="8">
        <v>0</v>
      </c>
      <c r="AO14" s="9">
        <v>0</v>
      </c>
      <c r="AP14" s="10">
        <v>0</v>
      </c>
      <c r="AQ14" s="11">
        <v>0</v>
      </c>
      <c r="AR14" s="7">
        <f t="shared" si="3"/>
        <v>0</v>
      </c>
      <c r="AS14" s="8">
        <v>0</v>
      </c>
      <c r="AT14" s="8">
        <v>0</v>
      </c>
      <c r="AU14" s="9">
        <v>0</v>
      </c>
      <c r="AV14" s="10">
        <v>0</v>
      </c>
      <c r="AW14" s="11">
        <v>0</v>
      </c>
    </row>
    <row r="15" spans="1:49" x14ac:dyDescent="0.15">
      <c r="A15" s="6" t="s">
        <v>25</v>
      </c>
      <c r="B15" s="70"/>
      <c r="C15" s="71"/>
      <c r="D15" s="71"/>
      <c r="E15" s="72"/>
      <c r="F15" s="73"/>
      <c r="G15" s="74"/>
      <c r="H15" s="70"/>
      <c r="I15" s="71"/>
      <c r="J15" s="71"/>
      <c r="K15" s="72"/>
      <c r="L15" s="73"/>
      <c r="M15" s="74"/>
      <c r="N15" s="70"/>
      <c r="O15" s="71"/>
      <c r="P15" s="71"/>
      <c r="Q15" s="72"/>
      <c r="R15" s="73"/>
      <c r="S15" s="74"/>
      <c r="T15" s="70"/>
      <c r="U15" s="71"/>
      <c r="V15" s="71"/>
      <c r="W15" s="72"/>
      <c r="X15" s="73"/>
      <c r="Y15" s="74"/>
      <c r="Z15" s="7">
        <f t="shared" si="0"/>
        <v>4</v>
      </c>
      <c r="AA15" s="8">
        <v>4</v>
      </c>
      <c r="AB15" s="8">
        <v>0</v>
      </c>
      <c r="AC15" s="9">
        <v>32</v>
      </c>
      <c r="AD15" s="10">
        <v>230</v>
      </c>
      <c r="AE15" s="11">
        <v>207718</v>
      </c>
      <c r="AF15" s="7">
        <f t="shared" si="1"/>
        <v>3</v>
      </c>
      <c r="AG15" s="8">
        <v>3</v>
      </c>
      <c r="AH15" s="8">
        <v>0</v>
      </c>
      <c r="AI15" s="9">
        <v>21</v>
      </c>
      <c r="AJ15" s="10">
        <v>240</v>
      </c>
      <c r="AK15" s="11">
        <v>77773</v>
      </c>
      <c r="AL15" s="7">
        <f t="shared" si="2"/>
        <v>3</v>
      </c>
      <c r="AM15" s="8">
        <v>3</v>
      </c>
      <c r="AN15" s="8">
        <v>0</v>
      </c>
      <c r="AO15" s="9">
        <v>23</v>
      </c>
      <c r="AP15" s="10">
        <v>319</v>
      </c>
      <c r="AQ15" s="11">
        <v>77055</v>
      </c>
      <c r="AR15" s="7">
        <f t="shared" si="3"/>
        <v>3</v>
      </c>
      <c r="AS15" s="8">
        <v>3</v>
      </c>
      <c r="AT15" s="8">
        <v>0</v>
      </c>
      <c r="AU15" s="9">
        <v>15</v>
      </c>
      <c r="AV15" s="10">
        <v>155</v>
      </c>
      <c r="AW15" s="11">
        <v>52038</v>
      </c>
    </row>
    <row r="16" spans="1:49" x14ac:dyDescent="0.15">
      <c r="A16" s="6" t="s">
        <v>26</v>
      </c>
      <c r="B16" s="59"/>
      <c r="C16" s="61"/>
      <c r="D16" s="61"/>
      <c r="E16" s="63"/>
      <c r="F16" s="65"/>
      <c r="G16" s="67"/>
      <c r="H16" s="59"/>
      <c r="I16" s="61"/>
      <c r="J16" s="61"/>
      <c r="K16" s="63"/>
      <c r="L16" s="65"/>
      <c r="M16" s="67"/>
      <c r="N16" s="59"/>
      <c r="O16" s="61"/>
      <c r="P16" s="61"/>
      <c r="Q16" s="63"/>
      <c r="R16" s="65"/>
      <c r="S16" s="67"/>
      <c r="T16" s="59"/>
      <c r="U16" s="61"/>
      <c r="V16" s="61"/>
      <c r="W16" s="63"/>
      <c r="X16" s="65"/>
      <c r="Y16" s="67"/>
      <c r="Z16" s="7">
        <f t="shared" si="0"/>
        <v>3</v>
      </c>
      <c r="AA16" s="8">
        <v>1</v>
      </c>
      <c r="AB16" s="8">
        <v>2</v>
      </c>
      <c r="AC16" s="9">
        <v>10</v>
      </c>
      <c r="AD16" s="10">
        <v>60</v>
      </c>
      <c r="AE16" s="11">
        <v>17991</v>
      </c>
      <c r="AF16" s="7">
        <f t="shared" si="1"/>
        <v>0</v>
      </c>
      <c r="AG16" s="8">
        <v>0</v>
      </c>
      <c r="AH16" s="8">
        <v>0</v>
      </c>
      <c r="AI16" s="9">
        <v>0</v>
      </c>
      <c r="AJ16" s="10">
        <v>0</v>
      </c>
      <c r="AK16" s="11">
        <v>0</v>
      </c>
      <c r="AL16" s="7">
        <v>2</v>
      </c>
      <c r="AM16" s="8">
        <v>0</v>
      </c>
      <c r="AN16" s="8">
        <v>0</v>
      </c>
      <c r="AO16" s="9">
        <v>0</v>
      </c>
      <c r="AP16" s="10">
        <v>0</v>
      </c>
      <c r="AQ16" s="11">
        <v>0</v>
      </c>
      <c r="AR16" s="7">
        <v>1</v>
      </c>
      <c r="AS16" s="8" t="s">
        <v>69</v>
      </c>
      <c r="AT16" s="8" t="s">
        <v>69</v>
      </c>
      <c r="AU16" s="9" t="s">
        <v>69</v>
      </c>
      <c r="AV16" s="10" t="s">
        <v>69</v>
      </c>
      <c r="AW16" s="11" t="s">
        <v>69</v>
      </c>
    </row>
    <row r="17" spans="1:49" x14ac:dyDescent="0.15">
      <c r="A17" s="6" t="s">
        <v>27</v>
      </c>
      <c r="B17" s="12">
        <f>SUM(C17:D17)</f>
        <v>6</v>
      </c>
      <c r="C17" s="13">
        <v>1</v>
      </c>
      <c r="D17" s="13">
        <v>5</v>
      </c>
      <c r="E17" s="14">
        <v>25</v>
      </c>
      <c r="F17" s="15">
        <v>306</v>
      </c>
      <c r="G17" s="16">
        <v>16963</v>
      </c>
      <c r="H17" s="12">
        <f>SUM(I17:J17)</f>
        <v>6</v>
      </c>
      <c r="I17" s="13">
        <v>2</v>
      </c>
      <c r="J17" s="13">
        <v>4</v>
      </c>
      <c r="K17" s="14">
        <v>30</v>
      </c>
      <c r="L17" s="15">
        <v>168</v>
      </c>
      <c r="M17" s="16">
        <v>21919</v>
      </c>
      <c r="N17" s="12">
        <f>SUM(O17:P17)</f>
        <v>5</v>
      </c>
      <c r="O17" s="13">
        <v>1</v>
      </c>
      <c r="P17" s="13">
        <v>4</v>
      </c>
      <c r="Q17" s="14">
        <v>19</v>
      </c>
      <c r="R17" s="15">
        <v>104</v>
      </c>
      <c r="S17" s="16">
        <v>15736</v>
      </c>
      <c r="T17" s="12">
        <f>SUM(U17:V17)</f>
        <v>5</v>
      </c>
      <c r="U17" s="13">
        <v>1</v>
      </c>
      <c r="V17" s="13">
        <v>4</v>
      </c>
      <c r="W17" s="14">
        <v>18</v>
      </c>
      <c r="X17" s="15">
        <v>119</v>
      </c>
      <c r="Y17" s="16">
        <v>13774</v>
      </c>
      <c r="Z17" s="7">
        <f t="shared" si="0"/>
        <v>4</v>
      </c>
      <c r="AA17" s="8">
        <v>0</v>
      </c>
      <c r="AB17" s="8">
        <v>4</v>
      </c>
      <c r="AC17" s="9">
        <v>14</v>
      </c>
      <c r="AD17" s="10">
        <v>74</v>
      </c>
      <c r="AE17" s="11">
        <v>11740</v>
      </c>
      <c r="AF17" s="7">
        <f t="shared" si="1"/>
        <v>4</v>
      </c>
      <c r="AG17" s="8">
        <v>0</v>
      </c>
      <c r="AH17" s="8">
        <v>4</v>
      </c>
      <c r="AI17" s="9">
        <v>10</v>
      </c>
      <c r="AJ17" s="10">
        <v>107</v>
      </c>
      <c r="AK17" s="11">
        <v>8900</v>
      </c>
      <c r="AL17" s="7">
        <f t="shared" si="2"/>
        <v>5</v>
      </c>
      <c r="AM17" s="8">
        <v>1</v>
      </c>
      <c r="AN17" s="8">
        <v>4</v>
      </c>
      <c r="AO17" s="9">
        <v>10</v>
      </c>
      <c r="AP17" s="10">
        <v>94</v>
      </c>
      <c r="AQ17" s="11">
        <v>12958</v>
      </c>
      <c r="AR17" s="7">
        <v>2</v>
      </c>
      <c r="AS17" s="8" t="s">
        <v>69</v>
      </c>
      <c r="AT17" s="8" t="s">
        <v>69</v>
      </c>
      <c r="AU17" s="9" t="s">
        <v>69</v>
      </c>
      <c r="AV17" s="10" t="s">
        <v>69</v>
      </c>
      <c r="AW17" s="11" t="s">
        <v>69</v>
      </c>
    </row>
    <row r="18" spans="1:49" x14ac:dyDescent="0.15">
      <c r="A18" s="6" t="s">
        <v>28</v>
      </c>
      <c r="B18" s="58">
        <f>SUM(C18:D18)</f>
        <v>81</v>
      </c>
      <c r="C18" s="60">
        <v>46</v>
      </c>
      <c r="D18" s="60">
        <v>35</v>
      </c>
      <c r="E18" s="62">
        <v>536</v>
      </c>
      <c r="F18" s="64">
        <v>1457</v>
      </c>
      <c r="G18" s="66">
        <v>6043108</v>
      </c>
      <c r="H18" s="58">
        <f>SUM(I18:J18)</f>
        <v>79</v>
      </c>
      <c r="I18" s="60">
        <v>45</v>
      </c>
      <c r="J18" s="60">
        <v>34</v>
      </c>
      <c r="K18" s="62">
        <v>637</v>
      </c>
      <c r="L18" s="64">
        <v>1311</v>
      </c>
      <c r="M18" s="66">
        <v>5893012</v>
      </c>
      <c r="N18" s="58">
        <f>SUM(O18:P18)</f>
        <v>66</v>
      </c>
      <c r="O18" s="60">
        <v>37</v>
      </c>
      <c r="P18" s="60">
        <v>29</v>
      </c>
      <c r="Q18" s="62">
        <v>551</v>
      </c>
      <c r="R18" s="64">
        <v>2391</v>
      </c>
      <c r="S18" s="66">
        <v>5439941</v>
      </c>
      <c r="T18" s="58">
        <f>SUM(U18:V18)</f>
        <v>77</v>
      </c>
      <c r="U18" s="60">
        <v>45</v>
      </c>
      <c r="V18" s="60">
        <v>32</v>
      </c>
      <c r="W18" s="62">
        <v>448</v>
      </c>
      <c r="X18" s="64">
        <v>1544</v>
      </c>
      <c r="Y18" s="66">
        <v>6015032</v>
      </c>
      <c r="Z18" s="7">
        <f t="shared" si="0"/>
        <v>24</v>
      </c>
      <c r="AA18" s="8">
        <v>14</v>
      </c>
      <c r="AB18" s="8">
        <v>10</v>
      </c>
      <c r="AC18" s="9">
        <v>168</v>
      </c>
      <c r="AD18" s="10">
        <v>933</v>
      </c>
      <c r="AE18" s="11">
        <v>716688</v>
      </c>
      <c r="AF18" s="7">
        <f t="shared" si="1"/>
        <v>23</v>
      </c>
      <c r="AG18" s="8">
        <v>14</v>
      </c>
      <c r="AH18" s="8">
        <v>9</v>
      </c>
      <c r="AI18" s="9">
        <v>186</v>
      </c>
      <c r="AJ18" s="10">
        <v>462</v>
      </c>
      <c r="AK18" s="11">
        <v>1953190</v>
      </c>
      <c r="AL18" s="7">
        <f t="shared" si="2"/>
        <v>20</v>
      </c>
      <c r="AM18" s="8">
        <v>10</v>
      </c>
      <c r="AN18" s="8">
        <v>10</v>
      </c>
      <c r="AO18" s="9">
        <v>168</v>
      </c>
      <c r="AP18" s="10">
        <v>491</v>
      </c>
      <c r="AQ18" s="11">
        <v>1594098</v>
      </c>
      <c r="AR18" s="7">
        <f t="shared" ref="AR18:AR36" si="4">SUM(AS18:AT18)</f>
        <v>11</v>
      </c>
      <c r="AS18" s="8">
        <v>8</v>
      </c>
      <c r="AT18" s="8">
        <v>3</v>
      </c>
      <c r="AU18" s="9">
        <v>151</v>
      </c>
      <c r="AV18" s="10">
        <v>248</v>
      </c>
      <c r="AW18" s="11">
        <v>671632</v>
      </c>
    </row>
    <row r="19" spans="1:49" x14ac:dyDescent="0.15">
      <c r="A19" s="6" t="s">
        <v>29</v>
      </c>
      <c r="B19" s="70"/>
      <c r="C19" s="71"/>
      <c r="D19" s="71"/>
      <c r="E19" s="72"/>
      <c r="F19" s="73"/>
      <c r="G19" s="74"/>
      <c r="H19" s="70"/>
      <c r="I19" s="71"/>
      <c r="J19" s="71"/>
      <c r="K19" s="72"/>
      <c r="L19" s="73"/>
      <c r="M19" s="74"/>
      <c r="N19" s="70"/>
      <c r="O19" s="71"/>
      <c r="P19" s="71"/>
      <c r="Q19" s="72"/>
      <c r="R19" s="73"/>
      <c r="S19" s="74"/>
      <c r="T19" s="70"/>
      <c r="U19" s="71"/>
      <c r="V19" s="71"/>
      <c r="W19" s="72"/>
      <c r="X19" s="73"/>
      <c r="Y19" s="74"/>
      <c r="Z19" s="7">
        <f t="shared" si="0"/>
        <v>20</v>
      </c>
      <c r="AA19" s="8">
        <v>17</v>
      </c>
      <c r="AB19" s="8">
        <v>3</v>
      </c>
      <c r="AC19" s="9">
        <v>124</v>
      </c>
      <c r="AD19" s="10">
        <v>264</v>
      </c>
      <c r="AE19" s="11">
        <v>1186908</v>
      </c>
      <c r="AF19" s="7">
        <f t="shared" si="1"/>
        <v>17</v>
      </c>
      <c r="AG19" s="8">
        <v>15</v>
      </c>
      <c r="AH19" s="8">
        <v>2</v>
      </c>
      <c r="AI19" s="9">
        <v>96</v>
      </c>
      <c r="AJ19" s="10">
        <v>310</v>
      </c>
      <c r="AK19" s="11">
        <v>778139</v>
      </c>
      <c r="AL19" s="7">
        <f t="shared" si="2"/>
        <v>14</v>
      </c>
      <c r="AM19" s="8">
        <v>10</v>
      </c>
      <c r="AN19" s="8">
        <v>4</v>
      </c>
      <c r="AO19" s="9">
        <v>89</v>
      </c>
      <c r="AP19" s="10">
        <v>426</v>
      </c>
      <c r="AQ19" s="11">
        <v>853609</v>
      </c>
      <c r="AR19" s="7">
        <f t="shared" si="4"/>
        <v>11</v>
      </c>
      <c r="AS19" s="8">
        <v>11</v>
      </c>
      <c r="AT19" s="8">
        <v>0</v>
      </c>
      <c r="AU19" s="9">
        <v>45</v>
      </c>
      <c r="AV19" s="10">
        <v>273</v>
      </c>
      <c r="AW19" s="11">
        <v>289651</v>
      </c>
    </row>
    <row r="20" spans="1:49" x14ac:dyDescent="0.15">
      <c r="A20" s="6" t="s">
        <v>30</v>
      </c>
      <c r="B20" s="59"/>
      <c r="C20" s="61"/>
      <c r="D20" s="61"/>
      <c r="E20" s="63"/>
      <c r="F20" s="65"/>
      <c r="G20" s="67"/>
      <c r="H20" s="59"/>
      <c r="I20" s="61"/>
      <c r="J20" s="61"/>
      <c r="K20" s="63"/>
      <c r="L20" s="65"/>
      <c r="M20" s="67"/>
      <c r="N20" s="59"/>
      <c r="O20" s="61"/>
      <c r="P20" s="61"/>
      <c r="Q20" s="63"/>
      <c r="R20" s="65"/>
      <c r="S20" s="67"/>
      <c r="T20" s="59"/>
      <c r="U20" s="61"/>
      <c r="V20" s="61"/>
      <c r="W20" s="63"/>
      <c r="X20" s="65"/>
      <c r="Y20" s="67"/>
      <c r="Z20" s="7">
        <f t="shared" si="0"/>
        <v>13</v>
      </c>
      <c r="AA20" s="8">
        <v>1</v>
      </c>
      <c r="AB20" s="8">
        <v>12</v>
      </c>
      <c r="AC20" s="9">
        <v>34</v>
      </c>
      <c r="AD20" s="10">
        <v>291</v>
      </c>
      <c r="AE20" s="11">
        <v>53646</v>
      </c>
      <c r="AF20" s="7">
        <f t="shared" si="1"/>
        <v>12</v>
      </c>
      <c r="AG20" s="8">
        <v>1</v>
      </c>
      <c r="AH20" s="8">
        <v>11</v>
      </c>
      <c r="AI20" s="9">
        <v>30</v>
      </c>
      <c r="AJ20" s="10">
        <v>321</v>
      </c>
      <c r="AK20" s="11">
        <v>35890</v>
      </c>
      <c r="AL20" s="7">
        <f t="shared" si="2"/>
        <v>4</v>
      </c>
      <c r="AM20" s="8">
        <v>0</v>
      </c>
      <c r="AN20" s="8">
        <v>4</v>
      </c>
      <c r="AO20" s="9">
        <v>11</v>
      </c>
      <c r="AP20" s="10">
        <v>176</v>
      </c>
      <c r="AQ20" s="11">
        <v>6751</v>
      </c>
      <c r="AR20" s="7">
        <f t="shared" si="4"/>
        <v>8</v>
      </c>
      <c r="AS20" s="8">
        <v>2</v>
      </c>
      <c r="AT20" s="8">
        <v>6</v>
      </c>
      <c r="AU20" s="9">
        <v>60</v>
      </c>
      <c r="AV20" s="10">
        <v>1274</v>
      </c>
      <c r="AW20" s="11">
        <v>95721</v>
      </c>
    </row>
    <row r="21" spans="1:49" x14ac:dyDescent="0.15">
      <c r="A21" s="6" t="s">
        <v>31</v>
      </c>
      <c r="B21" s="58">
        <f>SUM(C21:D21)</f>
        <v>84</v>
      </c>
      <c r="C21" s="60">
        <v>33</v>
      </c>
      <c r="D21" s="60">
        <v>51</v>
      </c>
      <c r="E21" s="62">
        <v>289</v>
      </c>
      <c r="F21" s="64">
        <v>2355</v>
      </c>
      <c r="G21" s="66">
        <v>359477</v>
      </c>
      <c r="H21" s="58">
        <f>SUM(I21:J21)</f>
        <v>83</v>
      </c>
      <c r="I21" s="60">
        <v>37</v>
      </c>
      <c r="J21" s="60">
        <v>46</v>
      </c>
      <c r="K21" s="62">
        <v>308</v>
      </c>
      <c r="L21" s="64">
        <v>2140</v>
      </c>
      <c r="M21" s="66">
        <v>404891</v>
      </c>
      <c r="N21" s="58">
        <f>SUM(O21:P21)</f>
        <v>71</v>
      </c>
      <c r="O21" s="60">
        <v>32</v>
      </c>
      <c r="P21" s="60">
        <v>39</v>
      </c>
      <c r="Q21" s="62">
        <v>247</v>
      </c>
      <c r="R21" s="64">
        <v>2478</v>
      </c>
      <c r="S21" s="66">
        <v>305605</v>
      </c>
      <c r="T21" s="58">
        <f>SUM(U21:V21)</f>
        <v>58</v>
      </c>
      <c r="U21" s="60">
        <v>23</v>
      </c>
      <c r="V21" s="60">
        <v>35</v>
      </c>
      <c r="W21" s="62">
        <v>178</v>
      </c>
      <c r="X21" s="64">
        <v>2078</v>
      </c>
      <c r="Y21" s="66">
        <v>250253</v>
      </c>
      <c r="Z21" s="7">
        <f t="shared" si="0"/>
        <v>24</v>
      </c>
      <c r="AA21" s="8">
        <v>12</v>
      </c>
      <c r="AB21" s="8">
        <v>12</v>
      </c>
      <c r="AC21" s="9">
        <v>66</v>
      </c>
      <c r="AD21" s="10">
        <v>971</v>
      </c>
      <c r="AE21" s="11">
        <v>61732</v>
      </c>
      <c r="AF21" s="7">
        <f t="shared" si="1"/>
        <v>22</v>
      </c>
      <c r="AG21" s="8">
        <v>11</v>
      </c>
      <c r="AH21" s="8">
        <v>11</v>
      </c>
      <c r="AI21" s="9">
        <v>61</v>
      </c>
      <c r="AJ21" s="10">
        <v>986</v>
      </c>
      <c r="AK21" s="11">
        <v>83623</v>
      </c>
      <c r="AL21" s="7">
        <f t="shared" si="2"/>
        <v>18</v>
      </c>
      <c r="AM21" s="8">
        <v>8</v>
      </c>
      <c r="AN21" s="8">
        <v>10</v>
      </c>
      <c r="AO21" s="9">
        <v>54</v>
      </c>
      <c r="AP21" s="10">
        <v>788</v>
      </c>
      <c r="AQ21" s="11">
        <v>27674</v>
      </c>
      <c r="AR21" s="7">
        <f t="shared" si="4"/>
        <v>10</v>
      </c>
      <c r="AS21" s="8">
        <v>4</v>
      </c>
      <c r="AT21" s="8">
        <v>6</v>
      </c>
      <c r="AU21" s="9">
        <v>30</v>
      </c>
      <c r="AV21" s="10">
        <v>388</v>
      </c>
      <c r="AW21" s="11">
        <v>26869</v>
      </c>
    </row>
    <row r="22" spans="1:49" x14ac:dyDescent="0.15">
      <c r="A22" s="6" t="s">
        <v>32</v>
      </c>
      <c r="B22" s="59"/>
      <c r="C22" s="61"/>
      <c r="D22" s="61"/>
      <c r="E22" s="63"/>
      <c r="F22" s="65"/>
      <c r="G22" s="67"/>
      <c r="H22" s="59"/>
      <c r="I22" s="61"/>
      <c r="J22" s="61"/>
      <c r="K22" s="63"/>
      <c r="L22" s="65"/>
      <c r="M22" s="67"/>
      <c r="N22" s="59"/>
      <c r="O22" s="61"/>
      <c r="P22" s="61"/>
      <c r="Q22" s="63"/>
      <c r="R22" s="65"/>
      <c r="S22" s="67"/>
      <c r="T22" s="59"/>
      <c r="U22" s="61"/>
      <c r="V22" s="61"/>
      <c r="W22" s="63"/>
      <c r="X22" s="65"/>
      <c r="Y22" s="67"/>
      <c r="Z22" s="7">
        <f t="shared" si="0"/>
        <v>22</v>
      </c>
      <c r="AA22" s="8">
        <v>7</v>
      </c>
      <c r="AB22" s="8">
        <v>15</v>
      </c>
      <c r="AC22" s="9">
        <v>99</v>
      </c>
      <c r="AD22" s="10">
        <v>912</v>
      </c>
      <c r="AE22" s="11">
        <v>107009</v>
      </c>
      <c r="AF22" s="7">
        <f t="shared" si="1"/>
        <v>19</v>
      </c>
      <c r="AG22" s="8">
        <v>6</v>
      </c>
      <c r="AH22" s="8">
        <v>13</v>
      </c>
      <c r="AI22" s="9">
        <v>84</v>
      </c>
      <c r="AJ22" s="10">
        <v>434</v>
      </c>
      <c r="AK22" s="11">
        <v>102555</v>
      </c>
      <c r="AL22" s="7">
        <f t="shared" si="2"/>
        <v>9</v>
      </c>
      <c r="AM22" s="8">
        <v>6</v>
      </c>
      <c r="AN22" s="8">
        <v>3</v>
      </c>
      <c r="AO22" s="9">
        <v>48</v>
      </c>
      <c r="AP22" s="10">
        <v>300</v>
      </c>
      <c r="AQ22" s="11">
        <v>70404</v>
      </c>
      <c r="AR22" s="7">
        <f t="shared" si="4"/>
        <v>8</v>
      </c>
      <c r="AS22" s="8">
        <v>7</v>
      </c>
      <c r="AT22" s="8">
        <v>1</v>
      </c>
      <c r="AU22" s="9">
        <v>39</v>
      </c>
      <c r="AV22" s="10">
        <v>257</v>
      </c>
      <c r="AW22" s="11">
        <v>59092</v>
      </c>
    </row>
    <row r="23" spans="1:49" x14ac:dyDescent="0.15">
      <c r="A23" s="6" t="s">
        <v>33</v>
      </c>
      <c r="B23" s="58">
        <f>SUM(C23:D23)</f>
        <v>101</v>
      </c>
      <c r="C23" s="60">
        <v>67</v>
      </c>
      <c r="D23" s="60">
        <v>34</v>
      </c>
      <c r="E23" s="62">
        <v>836</v>
      </c>
      <c r="F23" s="64">
        <v>10255</v>
      </c>
      <c r="G23" s="66">
        <v>5234361</v>
      </c>
      <c r="H23" s="58">
        <f>SUM(I23:J23)</f>
        <v>108</v>
      </c>
      <c r="I23" s="60">
        <v>77</v>
      </c>
      <c r="J23" s="60">
        <v>31</v>
      </c>
      <c r="K23" s="62">
        <v>1084</v>
      </c>
      <c r="L23" s="64">
        <v>15503</v>
      </c>
      <c r="M23" s="66">
        <v>11682428</v>
      </c>
      <c r="N23" s="58">
        <f>SUM(O23:P23)</f>
        <v>96</v>
      </c>
      <c r="O23" s="60">
        <v>69</v>
      </c>
      <c r="P23" s="60">
        <v>27</v>
      </c>
      <c r="Q23" s="62">
        <v>762</v>
      </c>
      <c r="R23" s="64">
        <v>16897</v>
      </c>
      <c r="S23" s="66">
        <v>6375552</v>
      </c>
      <c r="T23" s="58">
        <f>SUM(U23:V23)</f>
        <v>71</v>
      </c>
      <c r="U23" s="60">
        <v>51</v>
      </c>
      <c r="V23" s="60">
        <v>20</v>
      </c>
      <c r="W23" s="62">
        <v>591</v>
      </c>
      <c r="X23" s="64">
        <v>17858</v>
      </c>
      <c r="Y23" s="66">
        <v>4283978</v>
      </c>
      <c r="Z23" s="7">
        <f t="shared" si="0"/>
        <v>45</v>
      </c>
      <c r="AA23" s="8">
        <v>32</v>
      </c>
      <c r="AB23" s="8">
        <v>13</v>
      </c>
      <c r="AC23" s="9">
        <v>374</v>
      </c>
      <c r="AD23" s="10">
        <v>17199</v>
      </c>
      <c r="AE23" s="11">
        <v>5877289</v>
      </c>
      <c r="AF23" s="7">
        <f t="shared" si="1"/>
        <v>46</v>
      </c>
      <c r="AG23" s="8">
        <v>32</v>
      </c>
      <c r="AH23" s="8">
        <v>14</v>
      </c>
      <c r="AI23" s="9">
        <v>410</v>
      </c>
      <c r="AJ23" s="10">
        <v>17207</v>
      </c>
      <c r="AK23" s="11">
        <v>6758576</v>
      </c>
      <c r="AL23" s="7">
        <f t="shared" si="2"/>
        <v>35</v>
      </c>
      <c r="AM23" s="8">
        <v>27</v>
      </c>
      <c r="AN23" s="8">
        <v>8</v>
      </c>
      <c r="AO23" s="9">
        <v>271</v>
      </c>
      <c r="AP23" s="10">
        <v>16069</v>
      </c>
      <c r="AQ23" s="11">
        <v>4306699</v>
      </c>
      <c r="AR23" s="7">
        <f t="shared" si="4"/>
        <v>22</v>
      </c>
      <c r="AS23" s="8">
        <v>18</v>
      </c>
      <c r="AT23" s="8">
        <v>4</v>
      </c>
      <c r="AU23" s="9">
        <v>115</v>
      </c>
      <c r="AV23" s="10">
        <v>504</v>
      </c>
      <c r="AW23" s="11">
        <v>3134513</v>
      </c>
    </row>
    <row r="24" spans="1:49" x14ac:dyDescent="0.15">
      <c r="A24" s="6" t="s">
        <v>34</v>
      </c>
      <c r="B24" s="70"/>
      <c r="C24" s="71"/>
      <c r="D24" s="71"/>
      <c r="E24" s="72"/>
      <c r="F24" s="73"/>
      <c r="G24" s="74"/>
      <c r="H24" s="70"/>
      <c r="I24" s="71"/>
      <c r="J24" s="71"/>
      <c r="K24" s="72"/>
      <c r="L24" s="73"/>
      <c r="M24" s="74"/>
      <c r="N24" s="70"/>
      <c r="O24" s="71"/>
      <c r="P24" s="71"/>
      <c r="Q24" s="72"/>
      <c r="R24" s="73"/>
      <c r="S24" s="74"/>
      <c r="T24" s="70"/>
      <c r="U24" s="71"/>
      <c r="V24" s="71"/>
      <c r="W24" s="72"/>
      <c r="X24" s="73"/>
      <c r="Y24" s="74"/>
      <c r="Z24" s="7">
        <f t="shared" si="0"/>
        <v>9</v>
      </c>
      <c r="AA24" s="8">
        <v>3</v>
      </c>
      <c r="AB24" s="8">
        <v>6</v>
      </c>
      <c r="AC24" s="9">
        <v>33</v>
      </c>
      <c r="AD24" s="10">
        <v>243</v>
      </c>
      <c r="AE24" s="11">
        <v>83872</v>
      </c>
      <c r="AF24" s="7">
        <f t="shared" si="1"/>
        <v>10</v>
      </c>
      <c r="AG24" s="8">
        <v>3</v>
      </c>
      <c r="AH24" s="8">
        <v>7</v>
      </c>
      <c r="AI24" s="9">
        <v>28</v>
      </c>
      <c r="AJ24" s="10">
        <v>224</v>
      </c>
      <c r="AK24" s="11">
        <v>96359</v>
      </c>
      <c r="AL24" s="7">
        <f t="shared" si="2"/>
        <v>8</v>
      </c>
      <c r="AM24" s="8">
        <v>2</v>
      </c>
      <c r="AN24" s="8">
        <v>6</v>
      </c>
      <c r="AO24" s="9">
        <v>24</v>
      </c>
      <c r="AP24" s="10">
        <v>191</v>
      </c>
      <c r="AQ24" s="11">
        <v>54546</v>
      </c>
      <c r="AR24" s="7">
        <v>2</v>
      </c>
      <c r="AS24" s="8" t="s">
        <v>69</v>
      </c>
      <c r="AT24" s="8" t="s">
        <v>69</v>
      </c>
      <c r="AU24" s="9" t="s">
        <v>69</v>
      </c>
      <c r="AV24" s="10" t="s">
        <v>69</v>
      </c>
      <c r="AW24" s="11" t="s">
        <v>69</v>
      </c>
    </row>
    <row r="25" spans="1:49" x14ac:dyDescent="0.15">
      <c r="A25" s="6" t="s">
        <v>35</v>
      </c>
      <c r="B25" s="59"/>
      <c r="C25" s="61"/>
      <c r="D25" s="61"/>
      <c r="E25" s="63"/>
      <c r="F25" s="65"/>
      <c r="G25" s="67"/>
      <c r="H25" s="59"/>
      <c r="I25" s="61"/>
      <c r="J25" s="61"/>
      <c r="K25" s="63"/>
      <c r="L25" s="65"/>
      <c r="M25" s="67"/>
      <c r="N25" s="59"/>
      <c r="O25" s="61"/>
      <c r="P25" s="61"/>
      <c r="Q25" s="63"/>
      <c r="R25" s="65"/>
      <c r="S25" s="67"/>
      <c r="T25" s="59"/>
      <c r="U25" s="61"/>
      <c r="V25" s="61"/>
      <c r="W25" s="63"/>
      <c r="X25" s="65"/>
      <c r="Y25" s="67"/>
      <c r="Z25" s="7">
        <f t="shared" si="0"/>
        <v>17</v>
      </c>
      <c r="AA25" s="8">
        <v>12</v>
      </c>
      <c r="AB25" s="8">
        <v>5</v>
      </c>
      <c r="AC25" s="9">
        <v>76</v>
      </c>
      <c r="AD25" s="10">
        <v>646</v>
      </c>
      <c r="AE25" s="11">
        <v>112184</v>
      </c>
      <c r="AF25" s="7">
        <f t="shared" si="1"/>
        <v>13</v>
      </c>
      <c r="AG25" s="8">
        <v>10</v>
      </c>
      <c r="AH25" s="8">
        <v>3</v>
      </c>
      <c r="AI25" s="9">
        <v>69</v>
      </c>
      <c r="AJ25" s="10">
        <v>235</v>
      </c>
      <c r="AK25" s="11">
        <v>81511</v>
      </c>
      <c r="AL25" s="7">
        <f t="shared" si="2"/>
        <v>11</v>
      </c>
      <c r="AM25" s="8">
        <v>8</v>
      </c>
      <c r="AN25" s="8">
        <v>3</v>
      </c>
      <c r="AO25" s="9">
        <v>49</v>
      </c>
      <c r="AP25" s="10">
        <v>460</v>
      </c>
      <c r="AQ25" s="11">
        <v>40731</v>
      </c>
      <c r="AR25" s="7">
        <f t="shared" si="4"/>
        <v>10</v>
      </c>
      <c r="AS25" s="8">
        <v>7</v>
      </c>
      <c r="AT25" s="8">
        <v>3</v>
      </c>
      <c r="AU25" s="9">
        <v>46</v>
      </c>
      <c r="AV25" s="10">
        <v>1030</v>
      </c>
      <c r="AW25" s="11">
        <v>71539</v>
      </c>
    </row>
    <row r="26" spans="1:49" x14ac:dyDescent="0.15">
      <c r="A26" s="6" t="s">
        <v>36</v>
      </c>
      <c r="B26" s="58">
        <f>SUM(C26:D26)</f>
        <v>132</v>
      </c>
      <c r="C26" s="60">
        <v>54</v>
      </c>
      <c r="D26" s="60">
        <v>78</v>
      </c>
      <c r="E26" s="62">
        <v>664</v>
      </c>
      <c r="F26" s="64">
        <v>8087</v>
      </c>
      <c r="G26" s="66">
        <v>1259857</v>
      </c>
      <c r="H26" s="58">
        <f>SUM(I26:J26)</f>
        <v>132</v>
      </c>
      <c r="I26" s="60">
        <v>65</v>
      </c>
      <c r="J26" s="60">
        <v>67</v>
      </c>
      <c r="K26" s="62">
        <v>763</v>
      </c>
      <c r="L26" s="64">
        <v>7737</v>
      </c>
      <c r="M26" s="66">
        <v>1618232</v>
      </c>
      <c r="N26" s="58">
        <f>SUM(O26:P26)</f>
        <v>111</v>
      </c>
      <c r="O26" s="60">
        <v>58</v>
      </c>
      <c r="P26" s="60">
        <v>53</v>
      </c>
      <c r="Q26" s="62">
        <v>702</v>
      </c>
      <c r="R26" s="64">
        <v>7765</v>
      </c>
      <c r="S26" s="66">
        <v>1736240</v>
      </c>
      <c r="T26" s="58">
        <f>SUM(U26:V26)</f>
        <v>97</v>
      </c>
      <c r="U26" s="60">
        <v>49</v>
      </c>
      <c r="V26" s="60">
        <v>48</v>
      </c>
      <c r="W26" s="62">
        <v>661</v>
      </c>
      <c r="X26" s="64">
        <v>5176</v>
      </c>
      <c r="Y26" s="66">
        <v>1315794</v>
      </c>
      <c r="Z26" s="7">
        <f t="shared" si="0"/>
        <v>25</v>
      </c>
      <c r="AA26" s="8">
        <v>14</v>
      </c>
      <c r="AB26" s="8">
        <v>11</v>
      </c>
      <c r="AC26" s="9">
        <v>155</v>
      </c>
      <c r="AD26" s="10">
        <v>2275</v>
      </c>
      <c r="AE26" s="11">
        <v>219831</v>
      </c>
      <c r="AF26" s="7">
        <f t="shared" si="1"/>
        <v>22</v>
      </c>
      <c r="AG26" s="8">
        <v>10</v>
      </c>
      <c r="AH26" s="8">
        <v>12</v>
      </c>
      <c r="AI26" s="9">
        <v>102</v>
      </c>
      <c r="AJ26" s="10">
        <v>1946</v>
      </c>
      <c r="AK26" s="11">
        <v>114652</v>
      </c>
      <c r="AL26" s="7">
        <f t="shared" si="2"/>
        <v>14</v>
      </c>
      <c r="AM26" s="8">
        <v>7</v>
      </c>
      <c r="AN26" s="8">
        <v>7</v>
      </c>
      <c r="AO26" s="9">
        <v>84</v>
      </c>
      <c r="AP26" s="10">
        <v>1641</v>
      </c>
      <c r="AQ26" s="11">
        <v>250440</v>
      </c>
      <c r="AR26" s="7">
        <v>2</v>
      </c>
      <c r="AS26" s="8" t="s">
        <v>69</v>
      </c>
      <c r="AT26" s="8" t="s">
        <v>69</v>
      </c>
      <c r="AU26" s="9" t="s">
        <v>69</v>
      </c>
      <c r="AV26" s="10" t="s">
        <v>69</v>
      </c>
      <c r="AW26" s="11" t="s">
        <v>69</v>
      </c>
    </row>
    <row r="27" spans="1:49" x14ac:dyDescent="0.15">
      <c r="A27" s="6" t="s">
        <v>37</v>
      </c>
      <c r="B27" s="59"/>
      <c r="C27" s="61"/>
      <c r="D27" s="61"/>
      <c r="E27" s="63"/>
      <c r="F27" s="65"/>
      <c r="G27" s="67"/>
      <c r="H27" s="59"/>
      <c r="I27" s="61"/>
      <c r="J27" s="61"/>
      <c r="K27" s="63"/>
      <c r="L27" s="65"/>
      <c r="M27" s="67"/>
      <c r="N27" s="59"/>
      <c r="O27" s="61"/>
      <c r="P27" s="61"/>
      <c r="Q27" s="63"/>
      <c r="R27" s="65"/>
      <c r="S27" s="67"/>
      <c r="T27" s="59"/>
      <c r="U27" s="61"/>
      <c r="V27" s="61"/>
      <c r="W27" s="63"/>
      <c r="X27" s="65"/>
      <c r="Y27" s="67"/>
      <c r="Z27" s="7">
        <f t="shared" si="0"/>
        <v>32</v>
      </c>
      <c r="AA27" s="11">
        <v>20</v>
      </c>
      <c r="AB27" s="11">
        <v>12</v>
      </c>
      <c r="AC27" s="9">
        <v>458</v>
      </c>
      <c r="AD27" s="10">
        <v>1449</v>
      </c>
      <c r="AE27" s="11">
        <v>621070</v>
      </c>
      <c r="AF27" s="7">
        <f t="shared" si="1"/>
        <v>30</v>
      </c>
      <c r="AG27" s="11">
        <v>18</v>
      </c>
      <c r="AH27" s="11">
        <v>12</v>
      </c>
      <c r="AI27" s="9">
        <v>290</v>
      </c>
      <c r="AJ27" s="10">
        <v>1285</v>
      </c>
      <c r="AK27" s="11">
        <v>603485</v>
      </c>
      <c r="AL27" s="7">
        <f t="shared" si="2"/>
        <v>18</v>
      </c>
      <c r="AM27" s="11">
        <v>11</v>
      </c>
      <c r="AN27" s="11">
        <v>7</v>
      </c>
      <c r="AO27" s="9">
        <v>166</v>
      </c>
      <c r="AP27" s="10">
        <v>858</v>
      </c>
      <c r="AQ27" s="11">
        <v>286928</v>
      </c>
      <c r="AR27" s="7">
        <f t="shared" si="4"/>
        <v>11</v>
      </c>
      <c r="AS27" s="11">
        <v>6</v>
      </c>
      <c r="AT27" s="11">
        <v>5</v>
      </c>
      <c r="AU27" s="9">
        <v>57</v>
      </c>
      <c r="AV27" s="10">
        <v>319</v>
      </c>
      <c r="AW27" s="11">
        <v>138958</v>
      </c>
    </row>
    <row r="28" spans="1:49" x14ac:dyDescent="0.15">
      <c r="A28" s="6" t="s">
        <v>38</v>
      </c>
      <c r="B28" s="12">
        <f>SUM(C28:D28)</f>
        <v>13</v>
      </c>
      <c r="C28" s="13">
        <v>8</v>
      </c>
      <c r="D28" s="13">
        <v>5</v>
      </c>
      <c r="E28" s="14">
        <v>63</v>
      </c>
      <c r="F28" s="15">
        <v>520</v>
      </c>
      <c r="G28" s="16">
        <v>287439</v>
      </c>
      <c r="H28" s="12">
        <f>SUM(I28:J28)</f>
        <v>10</v>
      </c>
      <c r="I28" s="13">
        <v>7</v>
      </c>
      <c r="J28" s="13">
        <v>3</v>
      </c>
      <c r="K28" s="14">
        <v>58</v>
      </c>
      <c r="L28" s="15">
        <v>552</v>
      </c>
      <c r="M28" s="16">
        <v>96052</v>
      </c>
      <c r="N28" s="12">
        <f>SUM(O28:P28)</f>
        <v>9</v>
      </c>
      <c r="O28" s="13">
        <v>5</v>
      </c>
      <c r="P28" s="13">
        <v>4</v>
      </c>
      <c r="Q28" s="14">
        <v>49</v>
      </c>
      <c r="R28" s="15">
        <v>403</v>
      </c>
      <c r="S28" s="16">
        <v>78784</v>
      </c>
      <c r="T28" s="12">
        <f>SUM(U28:V28)</f>
        <v>9</v>
      </c>
      <c r="U28" s="13">
        <v>5</v>
      </c>
      <c r="V28" s="13">
        <v>4</v>
      </c>
      <c r="W28" s="14">
        <v>49</v>
      </c>
      <c r="X28" s="15">
        <v>372</v>
      </c>
      <c r="Y28" s="16">
        <v>136652</v>
      </c>
      <c r="Z28" s="7">
        <f t="shared" si="0"/>
        <v>10</v>
      </c>
      <c r="AA28" s="8">
        <v>5</v>
      </c>
      <c r="AB28" s="8">
        <v>5</v>
      </c>
      <c r="AC28" s="9">
        <v>46</v>
      </c>
      <c r="AD28" s="10">
        <v>420</v>
      </c>
      <c r="AE28" s="11">
        <v>113202</v>
      </c>
      <c r="AF28" s="7">
        <f t="shared" si="1"/>
        <v>10</v>
      </c>
      <c r="AG28" s="8">
        <v>6</v>
      </c>
      <c r="AH28" s="8">
        <v>4</v>
      </c>
      <c r="AI28" s="9">
        <v>47</v>
      </c>
      <c r="AJ28" s="10">
        <v>729</v>
      </c>
      <c r="AK28" s="11">
        <v>103236</v>
      </c>
      <c r="AL28" s="7">
        <f t="shared" si="2"/>
        <v>8</v>
      </c>
      <c r="AM28" s="8">
        <v>4</v>
      </c>
      <c r="AN28" s="8">
        <v>4</v>
      </c>
      <c r="AO28" s="9">
        <v>38</v>
      </c>
      <c r="AP28" s="10">
        <v>472</v>
      </c>
      <c r="AQ28" s="11">
        <v>71267</v>
      </c>
      <c r="AR28" s="7">
        <f t="shared" si="4"/>
        <v>8</v>
      </c>
      <c r="AS28" s="8">
        <v>4</v>
      </c>
      <c r="AT28" s="8">
        <v>4</v>
      </c>
      <c r="AU28" s="9">
        <v>26</v>
      </c>
      <c r="AV28" s="10">
        <v>253</v>
      </c>
      <c r="AW28" s="11">
        <v>57798</v>
      </c>
    </row>
    <row r="29" spans="1:49" x14ac:dyDescent="0.15">
      <c r="A29" s="6" t="s">
        <v>39</v>
      </c>
      <c r="B29" s="58">
        <f>SUM(C29:D29)</f>
        <v>23</v>
      </c>
      <c r="C29" s="60">
        <v>14</v>
      </c>
      <c r="D29" s="60">
        <v>9</v>
      </c>
      <c r="E29" s="62">
        <v>327</v>
      </c>
      <c r="F29" s="64">
        <v>1025</v>
      </c>
      <c r="G29" s="66">
        <v>29130528</v>
      </c>
      <c r="H29" s="58">
        <f>SUM(I29:J29)</f>
        <v>23</v>
      </c>
      <c r="I29" s="60">
        <v>15</v>
      </c>
      <c r="J29" s="60">
        <v>8</v>
      </c>
      <c r="K29" s="62">
        <v>170</v>
      </c>
      <c r="L29" s="64">
        <v>401</v>
      </c>
      <c r="M29" s="66">
        <v>665215</v>
      </c>
      <c r="N29" s="58">
        <f>SUM(O29:P29)</f>
        <v>20</v>
      </c>
      <c r="O29" s="60">
        <v>13</v>
      </c>
      <c r="P29" s="60">
        <v>7</v>
      </c>
      <c r="Q29" s="62">
        <v>128</v>
      </c>
      <c r="R29" s="64">
        <v>353</v>
      </c>
      <c r="S29" s="66">
        <v>510300</v>
      </c>
      <c r="T29" s="58">
        <f>SUM(U29:V29)</f>
        <v>16</v>
      </c>
      <c r="U29" s="60">
        <v>12</v>
      </c>
      <c r="V29" s="60">
        <v>4</v>
      </c>
      <c r="W29" s="62">
        <v>96</v>
      </c>
      <c r="X29" s="64">
        <v>447</v>
      </c>
      <c r="Y29" s="66">
        <v>446769</v>
      </c>
      <c r="Z29" s="7">
        <f t="shared" si="0"/>
        <v>7</v>
      </c>
      <c r="AA29" s="8">
        <v>4</v>
      </c>
      <c r="AB29" s="8">
        <v>3</v>
      </c>
      <c r="AC29" s="9">
        <v>34</v>
      </c>
      <c r="AD29" s="10">
        <v>288</v>
      </c>
      <c r="AE29" s="11">
        <v>67918</v>
      </c>
      <c r="AF29" s="7">
        <f t="shared" si="1"/>
        <v>8</v>
      </c>
      <c r="AG29" s="8">
        <v>5</v>
      </c>
      <c r="AH29" s="8">
        <v>3</v>
      </c>
      <c r="AI29" s="9">
        <v>44</v>
      </c>
      <c r="AJ29" s="10">
        <v>147</v>
      </c>
      <c r="AK29" s="11">
        <v>238462</v>
      </c>
      <c r="AL29" s="7">
        <f t="shared" si="2"/>
        <v>7</v>
      </c>
      <c r="AM29" s="8">
        <v>5</v>
      </c>
      <c r="AN29" s="8">
        <v>2</v>
      </c>
      <c r="AO29" s="9">
        <v>39</v>
      </c>
      <c r="AP29" s="10">
        <v>435</v>
      </c>
      <c r="AQ29" s="11">
        <v>353471</v>
      </c>
      <c r="AR29" s="7">
        <f t="shared" si="4"/>
        <v>8</v>
      </c>
      <c r="AS29" s="8">
        <v>8</v>
      </c>
      <c r="AT29" s="8">
        <v>0</v>
      </c>
      <c r="AU29" s="9">
        <v>53</v>
      </c>
      <c r="AV29" s="10">
        <v>437</v>
      </c>
      <c r="AW29" s="11">
        <v>86368</v>
      </c>
    </row>
    <row r="30" spans="1:49" x14ac:dyDescent="0.15">
      <c r="A30" s="6" t="s">
        <v>40</v>
      </c>
      <c r="B30" s="59"/>
      <c r="C30" s="61"/>
      <c r="D30" s="61"/>
      <c r="E30" s="63"/>
      <c r="F30" s="65"/>
      <c r="G30" s="67"/>
      <c r="H30" s="59"/>
      <c r="I30" s="61"/>
      <c r="J30" s="61"/>
      <c r="K30" s="63"/>
      <c r="L30" s="65"/>
      <c r="M30" s="67"/>
      <c r="N30" s="59"/>
      <c r="O30" s="61"/>
      <c r="P30" s="61"/>
      <c r="Q30" s="63"/>
      <c r="R30" s="65"/>
      <c r="S30" s="67"/>
      <c r="T30" s="59"/>
      <c r="U30" s="61"/>
      <c r="V30" s="61"/>
      <c r="W30" s="63"/>
      <c r="X30" s="65"/>
      <c r="Y30" s="67"/>
      <c r="Z30" s="7">
        <f t="shared" si="0"/>
        <v>6</v>
      </c>
      <c r="AA30" s="8">
        <v>6</v>
      </c>
      <c r="AB30" s="8">
        <v>0</v>
      </c>
      <c r="AC30" s="9">
        <v>69</v>
      </c>
      <c r="AD30" s="10">
        <v>1146</v>
      </c>
      <c r="AE30" s="11">
        <v>87717</v>
      </c>
      <c r="AF30" s="7">
        <f t="shared" si="1"/>
        <v>5</v>
      </c>
      <c r="AG30" s="8">
        <v>5</v>
      </c>
      <c r="AH30" s="8">
        <v>0</v>
      </c>
      <c r="AI30" s="9">
        <v>57</v>
      </c>
      <c r="AJ30" s="10">
        <v>180</v>
      </c>
      <c r="AK30" s="11">
        <v>93788</v>
      </c>
      <c r="AL30" s="7">
        <f t="shared" si="2"/>
        <v>6</v>
      </c>
      <c r="AM30" s="8">
        <v>6</v>
      </c>
      <c r="AN30" s="8">
        <v>0</v>
      </c>
      <c r="AO30" s="9">
        <v>60</v>
      </c>
      <c r="AP30" s="10">
        <v>130</v>
      </c>
      <c r="AQ30" s="11">
        <v>104211</v>
      </c>
      <c r="AR30" s="7">
        <f t="shared" si="4"/>
        <v>3</v>
      </c>
      <c r="AS30" s="8">
        <v>3</v>
      </c>
      <c r="AT30" s="8">
        <v>0</v>
      </c>
      <c r="AU30" s="9">
        <v>39</v>
      </c>
      <c r="AV30" s="10">
        <v>56</v>
      </c>
      <c r="AW30" s="11">
        <v>1365637</v>
      </c>
    </row>
    <row r="31" spans="1:49" x14ac:dyDescent="0.15">
      <c r="A31" s="6" t="s">
        <v>41</v>
      </c>
      <c r="B31" s="12">
        <f>SUM(C31:D31)</f>
        <v>7</v>
      </c>
      <c r="C31" s="13">
        <v>4</v>
      </c>
      <c r="D31" s="13">
        <v>3</v>
      </c>
      <c r="E31" s="14">
        <v>23</v>
      </c>
      <c r="F31" s="15">
        <v>176</v>
      </c>
      <c r="G31" s="16">
        <v>71885</v>
      </c>
      <c r="H31" s="12">
        <f>SUM(I31:J31)</f>
        <v>6</v>
      </c>
      <c r="I31" s="13">
        <v>4</v>
      </c>
      <c r="J31" s="13">
        <v>2</v>
      </c>
      <c r="K31" s="14">
        <v>25</v>
      </c>
      <c r="L31" s="15">
        <v>85</v>
      </c>
      <c r="M31" s="16">
        <v>55948</v>
      </c>
      <c r="N31" s="12">
        <f>SUM(O31:P31)</f>
        <v>4</v>
      </c>
      <c r="O31" s="13">
        <v>4</v>
      </c>
      <c r="P31" s="13">
        <v>0</v>
      </c>
      <c r="Q31" s="14">
        <v>14</v>
      </c>
      <c r="R31" s="15">
        <v>69</v>
      </c>
      <c r="S31" s="16">
        <v>32151</v>
      </c>
      <c r="T31" s="12">
        <f>SUM(U31:V31)</f>
        <v>0</v>
      </c>
      <c r="U31" s="13">
        <v>0</v>
      </c>
      <c r="V31" s="13">
        <v>0</v>
      </c>
      <c r="W31" s="14">
        <v>0</v>
      </c>
      <c r="X31" s="15">
        <v>0</v>
      </c>
      <c r="Y31" s="16">
        <v>0</v>
      </c>
      <c r="Z31" s="7">
        <f t="shared" si="0"/>
        <v>0</v>
      </c>
      <c r="AA31" s="8">
        <v>0</v>
      </c>
      <c r="AB31" s="8">
        <v>0</v>
      </c>
      <c r="AC31" s="9">
        <v>0</v>
      </c>
      <c r="AD31" s="10">
        <v>0</v>
      </c>
      <c r="AE31" s="11">
        <v>0</v>
      </c>
      <c r="AF31" s="7">
        <f t="shared" si="1"/>
        <v>2</v>
      </c>
      <c r="AG31" s="8">
        <v>2</v>
      </c>
      <c r="AH31" s="8">
        <v>0</v>
      </c>
      <c r="AI31" s="9">
        <v>12</v>
      </c>
      <c r="AJ31" s="10">
        <v>0</v>
      </c>
      <c r="AK31" s="11">
        <v>3480</v>
      </c>
      <c r="AL31" s="7">
        <f t="shared" si="2"/>
        <v>0</v>
      </c>
      <c r="AM31" s="8">
        <v>0</v>
      </c>
      <c r="AN31" s="8">
        <v>0</v>
      </c>
      <c r="AO31" s="9">
        <v>0</v>
      </c>
      <c r="AP31" s="10">
        <v>0</v>
      </c>
      <c r="AQ31" s="11">
        <v>0</v>
      </c>
      <c r="AR31" s="7">
        <v>2</v>
      </c>
      <c r="AS31" s="8" t="s">
        <v>69</v>
      </c>
      <c r="AT31" s="8" t="s">
        <v>69</v>
      </c>
      <c r="AU31" s="9" t="s">
        <v>69</v>
      </c>
      <c r="AV31" s="10" t="s">
        <v>69</v>
      </c>
      <c r="AW31" s="11" t="s">
        <v>69</v>
      </c>
    </row>
    <row r="32" spans="1:49" x14ac:dyDescent="0.15">
      <c r="A32" s="6" t="s">
        <v>42</v>
      </c>
      <c r="B32" s="58">
        <f>SUM(C32:D32)</f>
        <v>315</v>
      </c>
      <c r="C32" s="60">
        <v>251</v>
      </c>
      <c r="D32" s="60">
        <v>64</v>
      </c>
      <c r="E32" s="62">
        <v>2266</v>
      </c>
      <c r="F32" s="64">
        <v>48031</v>
      </c>
      <c r="G32" s="66">
        <v>8913820</v>
      </c>
      <c r="H32" s="58">
        <f>SUM(I32:J32)</f>
        <v>325</v>
      </c>
      <c r="I32" s="60">
        <v>270</v>
      </c>
      <c r="J32" s="60">
        <v>55</v>
      </c>
      <c r="K32" s="62">
        <v>2173</v>
      </c>
      <c r="L32" s="64">
        <v>46148</v>
      </c>
      <c r="M32" s="66">
        <v>12869248</v>
      </c>
      <c r="N32" s="58">
        <f>SUM(O32:P32)</f>
        <v>250</v>
      </c>
      <c r="O32" s="60">
        <v>209</v>
      </c>
      <c r="P32" s="60">
        <v>41</v>
      </c>
      <c r="Q32" s="62">
        <v>1947</v>
      </c>
      <c r="R32" s="64">
        <v>36945</v>
      </c>
      <c r="S32" s="66">
        <v>8482357</v>
      </c>
      <c r="T32" s="58">
        <f>SUM(U32:V32)</f>
        <v>261</v>
      </c>
      <c r="U32" s="60">
        <v>221</v>
      </c>
      <c r="V32" s="60">
        <v>40</v>
      </c>
      <c r="W32" s="62">
        <v>1719</v>
      </c>
      <c r="X32" s="64">
        <v>34118</v>
      </c>
      <c r="Y32" s="66">
        <v>9088201</v>
      </c>
      <c r="Z32" s="7">
        <f t="shared" si="0"/>
        <v>69</v>
      </c>
      <c r="AA32" s="8">
        <v>54</v>
      </c>
      <c r="AB32" s="8">
        <v>15</v>
      </c>
      <c r="AC32" s="9">
        <v>270</v>
      </c>
      <c r="AD32" s="10">
        <v>5141</v>
      </c>
      <c r="AE32" s="11">
        <v>351548</v>
      </c>
      <c r="AF32" s="7">
        <f t="shared" si="1"/>
        <v>69</v>
      </c>
      <c r="AG32" s="8">
        <v>51</v>
      </c>
      <c r="AH32" s="8">
        <v>18</v>
      </c>
      <c r="AI32" s="9">
        <v>402</v>
      </c>
      <c r="AJ32" s="10">
        <v>5378</v>
      </c>
      <c r="AK32" s="11">
        <v>461206</v>
      </c>
      <c r="AL32" s="7">
        <f t="shared" si="2"/>
        <v>30</v>
      </c>
      <c r="AM32" s="8">
        <v>22</v>
      </c>
      <c r="AN32" s="8">
        <v>8</v>
      </c>
      <c r="AO32" s="9">
        <v>143</v>
      </c>
      <c r="AP32" s="10">
        <v>2564</v>
      </c>
      <c r="AQ32" s="11">
        <v>460926</v>
      </c>
      <c r="AR32" s="7">
        <f t="shared" si="4"/>
        <v>18</v>
      </c>
      <c r="AS32" s="8">
        <v>14</v>
      </c>
      <c r="AT32" s="8">
        <v>4</v>
      </c>
      <c r="AU32" s="9">
        <v>105</v>
      </c>
      <c r="AV32" s="10">
        <v>758</v>
      </c>
      <c r="AW32" s="11">
        <v>858345</v>
      </c>
    </row>
    <row r="33" spans="1:49" x14ac:dyDescent="0.15">
      <c r="A33" s="17" t="s">
        <v>43</v>
      </c>
      <c r="B33" s="70"/>
      <c r="C33" s="71"/>
      <c r="D33" s="71"/>
      <c r="E33" s="72"/>
      <c r="F33" s="73"/>
      <c r="G33" s="74"/>
      <c r="H33" s="70"/>
      <c r="I33" s="71"/>
      <c r="J33" s="71"/>
      <c r="K33" s="72"/>
      <c r="L33" s="73"/>
      <c r="M33" s="74"/>
      <c r="N33" s="70"/>
      <c r="O33" s="71"/>
      <c r="P33" s="71"/>
      <c r="Q33" s="72"/>
      <c r="R33" s="73"/>
      <c r="S33" s="74"/>
      <c r="T33" s="70"/>
      <c r="U33" s="71"/>
      <c r="V33" s="71"/>
      <c r="W33" s="72"/>
      <c r="X33" s="73"/>
      <c r="Y33" s="74"/>
      <c r="Z33" s="7">
        <f t="shared" si="0"/>
        <v>59</v>
      </c>
      <c r="AA33" s="18">
        <v>44</v>
      </c>
      <c r="AB33" s="18">
        <v>15</v>
      </c>
      <c r="AC33" s="19">
        <v>487</v>
      </c>
      <c r="AD33" s="10">
        <v>15228</v>
      </c>
      <c r="AE33" s="20">
        <v>1144837</v>
      </c>
      <c r="AF33" s="7">
        <f t="shared" si="1"/>
        <v>64</v>
      </c>
      <c r="AG33" s="18">
        <v>44</v>
      </c>
      <c r="AH33" s="18">
        <v>20</v>
      </c>
      <c r="AI33" s="19">
        <v>666</v>
      </c>
      <c r="AJ33" s="10">
        <v>15217</v>
      </c>
      <c r="AK33" s="20">
        <v>1317072</v>
      </c>
      <c r="AL33" s="7">
        <f t="shared" si="2"/>
        <v>45</v>
      </c>
      <c r="AM33" s="18">
        <v>29</v>
      </c>
      <c r="AN33" s="18">
        <v>16</v>
      </c>
      <c r="AO33" s="19">
        <v>219</v>
      </c>
      <c r="AP33" s="10">
        <v>3744</v>
      </c>
      <c r="AQ33" s="20">
        <v>833362</v>
      </c>
      <c r="AR33" s="7">
        <f t="shared" si="4"/>
        <v>23</v>
      </c>
      <c r="AS33" s="18">
        <v>19</v>
      </c>
      <c r="AT33" s="18">
        <v>4</v>
      </c>
      <c r="AU33" s="19">
        <v>122</v>
      </c>
      <c r="AV33" s="10">
        <v>1378</v>
      </c>
      <c r="AW33" s="20">
        <v>308073</v>
      </c>
    </row>
    <row r="34" spans="1:49" x14ac:dyDescent="0.15">
      <c r="A34" s="17" t="s">
        <v>44</v>
      </c>
      <c r="B34" s="59"/>
      <c r="C34" s="61"/>
      <c r="D34" s="61"/>
      <c r="E34" s="63"/>
      <c r="F34" s="65"/>
      <c r="G34" s="67"/>
      <c r="H34" s="59"/>
      <c r="I34" s="61"/>
      <c r="J34" s="61"/>
      <c r="K34" s="63"/>
      <c r="L34" s="65"/>
      <c r="M34" s="67"/>
      <c r="N34" s="59"/>
      <c r="O34" s="61"/>
      <c r="P34" s="61"/>
      <c r="Q34" s="63"/>
      <c r="R34" s="65"/>
      <c r="S34" s="67"/>
      <c r="T34" s="59"/>
      <c r="U34" s="61"/>
      <c r="V34" s="61"/>
      <c r="W34" s="63"/>
      <c r="X34" s="65"/>
      <c r="Y34" s="67"/>
      <c r="Z34" s="7">
        <f t="shared" si="0"/>
        <v>80</v>
      </c>
      <c r="AA34" s="11">
        <v>64</v>
      </c>
      <c r="AB34" s="11">
        <v>16</v>
      </c>
      <c r="AC34" s="9">
        <v>644</v>
      </c>
      <c r="AD34" s="10">
        <v>9548</v>
      </c>
      <c r="AE34" s="11">
        <v>5765735</v>
      </c>
      <c r="AF34" s="7">
        <f t="shared" si="1"/>
        <v>69</v>
      </c>
      <c r="AG34" s="11">
        <v>54</v>
      </c>
      <c r="AH34" s="11">
        <v>15</v>
      </c>
      <c r="AI34" s="9">
        <v>463</v>
      </c>
      <c r="AJ34" s="10">
        <v>5324</v>
      </c>
      <c r="AK34" s="11">
        <v>4991741</v>
      </c>
      <c r="AL34" s="7">
        <f t="shared" si="2"/>
        <v>54</v>
      </c>
      <c r="AM34" s="11">
        <v>42</v>
      </c>
      <c r="AN34" s="11">
        <v>12</v>
      </c>
      <c r="AO34" s="9">
        <v>314</v>
      </c>
      <c r="AP34" s="10">
        <v>2517</v>
      </c>
      <c r="AQ34" s="11">
        <v>2762796</v>
      </c>
      <c r="AR34" s="7">
        <f t="shared" si="4"/>
        <v>35</v>
      </c>
      <c r="AS34" s="11">
        <v>30</v>
      </c>
      <c r="AT34" s="11">
        <v>5</v>
      </c>
      <c r="AU34" s="9">
        <v>221</v>
      </c>
      <c r="AV34" s="10">
        <v>1960</v>
      </c>
      <c r="AW34" s="11">
        <v>2011227</v>
      </c>
    </row>
    <row r="35" spans="1:49" x14ac:dyDescent="0.15">
      <c r="A35" s="17" t="s">
        <v>45</v>
      </c>
      <c r="B35" s="58">
        <f>SUM(C35:D35)</f>
        <v>209</v>
      </c>
      <c r="C35" s="66">
        <v>180</v>
      </c>
      <c r="D35" s="66">
        <v>29</v>
      </c>
      <c r="E35" s="62">
        <v>1405</v>
      </c>
      <c r="F35" s="64">
        <v>17485</v>
      </c>
      <c r="G35" s="66">
        <v>3171932</v>
      </c>
      <c r="H35" s="58">
        <f>SUM(I35:J35)</f>
        <v>204</v>
      </c>
      <c r="I35" s="66">
        <v>180</v>
      </c>
      <c r="J35" s="66">
        <v>24</v>
      </c>
      <c r="K35" s="62">
        <v>1356</v>
      </c>
      <c r="L35" s="64">
        <v>17424</v>
      </c>
      <c r="M35" s="66">
        <v>3894770</v>
      </c>
      <c r="N35" s="58">
        <f>SUM(O35:P35)</f>
        <v>190</v>
      </c>
      <c r="O35" s="66">
        <v>166</v>
      </c>
      <c r="P35" s="66">
        <v>24</v>
      </c>
      <c r="Q35" s="62">
        <v>1578</v>
      </c>
      <c r="R35" s="64">
        <v>26516</v>
      </c>
      <c r="S35" s="66">
        <v>5040046</v>
      </c>
      <c r="T35" s="58">
        <f>SUM(U35:V35)</f>
        <v>191</v>
      </c>
      <c r="U35" s="66">
        <v>171</v>
      </c>
      <c r="V35" s="66">
        <v>20</v>
      </c>
      <c r="W35" s="62">
        <v>1337</v>
      </c>
      <c r="X35" s="64">
        <v>26481</v>
      </c>
      <c r="Y35" s="66">
        <v>4742817</v>
      </c>
      <c r="Z35" s="7">
        <f t="shared" si="0"/>
        <v>115</v>
      </c>
      <c r="AA35" s="11">
        <v>112</v>
      </c>
      <c r="AB35" s="11">
        <v>3</v>
      </c>
      <c r="AC35" s="9">
        <v>1118</v>
      </c>
      <c r="AD35" s="10">
        <v>23943</v>
      </c>
      <c r="AE35" s="11">
        <v>2716947</v>
      </c>
      <c r="AF35" s="7">
        <f t="shared" si="1"/>
        <v>129</v>
      </c>
      <c r="AG35" s="11">
        <v>127</v>
      </c>
      <c r="AH35" s="11">
        <v>2</v>
      </c>
      <c r="AI35" s="9">
        <v>1112</v>
      </c>
      <c r="AJ35" s="10">
        <v>24742</v>
      </c>
      <c r="AK35" s="11">
        <v>2311409</v>
      </c>
      <c r="AL35" s="7">
        <f t="shared" si="2"/>
        <v>119</v>
      </c>
      <c r="AM35" s="11">
        <v>119</v>
      </c>
      <c r="AN35" s="11">
        <v>0</v>
      </c>
      <c r="AO35" s="9">
        <v>998</v>
      </c>
      <c r="AP35" s="10">
        <v>23923</v>
      </c>
      <c r="AQ35" s="11">
        <v>2214287</v>
      </c>
      <c r="AR35" s="7">
        <f t="shared" si="4"/>
        <v>100</v>
      </c>
      <c r="AS35" s="11">
        <v>99</v>
      </c>
      <c r="AT35" s="11">
        <v>1</v>
      </c>
      <c r="AU35" s="9">
        <v>893</v>
      </c>
      <c r="AV35" s="10">
        <v>36602</v>
      </c>
      <c r="AW35" s="11">
        <v>2148270</v>
      </c>
    </row>
    <row r="36" spans="1:49" x14ac:dyDescent="0.15">
      <c r="A36" s="17" t="s">
        <v>46</v>
      </c>
      <c r="B36" s="70"/>
      <c r="C36" s="74"/>
      <c r="D36" s="74"/>
      <c r="E36" s="72"/>
      <c r="F36" s="73"/>
      <c r="G36" s="74"/>
      <c r="H36" s="70"/>
      <c r="I36" s="74"/>
      <c r="J36" s="74"/>
      <c r="K36" s="72"/>
      <c r="L36" s="73"/>
      <c r="M36" s="74"/>
      <c r="N36" s="70"/>
      <c r="O36" s="74"/>
      <c r="P36" s="74"/>
      <c r="Q36" s="72"/>
      <c r="R36" s="73"/>
      <c r="S36" s="74"/>
      <c r="T36" s="70"/>
      <c r="U36" s="74"/>
      <c r="V36" s="74"/>
      <c r="W36" s="72"/>
      <c r="X36" s="73"/>
      <c r="Y36" s="74"/>
      <c r="Z36" s="7">
        <f t="shared" si="0"/>
        <v>49</v>
      </c>
      <c r="AA36" s="11">
        <v>34</v>
      </c>
      <c r="AB36" s="11">
        <v>15</v>
      </c>
      <c r="AC36" s="9">
        <v>263</v>
      </c>
      <c r="AD36" s="10">
        <v>3888</v>
      </c>
      <c r="AE36" s="11">
        <v>556979</v>
      </c>
      <c r="AF36" s="7">
        <f t="shared" si="1"/>
        <v>49</v>
      </c>
      <c r="AG36" s="11">
        <v>31</v>
      </c>
      <c r="AH36" s="11">
        <v>18</v>
      </c>
      <c r="AI36" s="9">
        <v>374</v>
      </c>
      <c r="AJ36" s="10">
        <v>3409</v>
      </c>
      <c r="AK36" s="11">
        <v>537951</v>
      </c>
      <c r="AL36" s="7">
        <f t="shared" si="2"/>
        <v>40</v>
      </c>
      <c r="AM36" s="11">
        <v>27</v>
      </c>
      <c r="AN36" s="11">
        <v>13</v>
      </c>
      <c r="AO36" s="9">
        <v>235</v>
      </c>
      <c r="AP36" s="10">
        <v>2292</v>
      </c>
      <c r="AQ36" s="11">
        <v>355013</v>
      </c>
      <c r="AR36" s="7">
        <f t="shared" si="4"/>
        <v>8</v>
      </c>
      <c r="AS36" s="11">
        <v>5</v>
      </c>
      <c r="AT36" s="11">
        <v>3</v>
      </c>
      <c r="AU36" s="9">
        <v>59</v>
      </c>
      <c r="AV36" s="10">
        <v>346</v>
      </c>
      <c r="AW36" s="11">
        <v>212274</v>
      </c>
    </row>
    <row r="37" spans="1:49" x14ac:dyDescent="0.15">
      <c r="A37" s="17" t="s">
        <v>47</v>
      </c>
      <c r="B37" s="59"/>
      <c r="C37" s="67"/>
      <c r="D37" s="67"/>
      <c r="E37" s="63"/>
      <c r="F37" s="65"/>
      <c r="G37" s="67"/>
      <c r="H37" s="59"/>
      <c r="I37" s="67"/>
      <c r="J37" s="67"/>
      <c r="K37" s="63"/>
      <c r="L37" s="65"/>
      <c r="M37" s="67"/>
      <c r="N37" s="59"/>
      <c r="O37" s="67"/>
      <c r="P37" s="67"/>
      <c r="Q37" s="63"/>
      <c r="R37" s="65"/>
      <c r="S37" s="67"/>
      <c r="T37" s="59"/>
      <c r="U37" s="67"/>
      <c r="V37" s="67"/>
      <c r="W37" s="63"/>
      <c r="X37" s="65"/>
      <c r="Y37" s="67"/>
      <c r="Z37" s="7">
        <f t="shared" si="0"/>
        <v>7</v>
      </c>
      <c r="AA37" s="11">
        <v>5</v>
      </c>
      <c r="AB37" s="11">
        <v>2</v>
      </c>
      <c r="AC37" s="9">
        <v>28</v>
      </c>
      <c r="AD37" s="10">
        <v>169</v>
      </c>
      <c r="AE37" s="11">
        <v>44094</v>
      </c>
      <c r="AF37" s="7">
        <f t="shared" si="1"/>
        <v>6</v>
      </c>
      <c r="AG37" s="11">
        <v>4</v>
      </c>
      <c r="AH37" s="11">
        <v>2</v>
      </c>
      <c r="AI37" s="9">
        <v>23</v>
      </c>
      <c r="AJ37" s="10">
        <v>58</v>
      </c>
      <c r="AK37" s="11">
        <v>27446</v>
      </c>
      <c r="AL37" s="7">
        <f t="shared" si="2"/>
        <v>8</v>
      </c>
      <c r="AM37" s="11">
        <v>5</v>
      </c>
      <c r="AN37" s="11">
        <v>3</v>
      </c>
      <c r="AO37" s="9">
        <v>32</v>
      </c>
      <c r="AP37" s="10">
        <v>191</v>
      </c>
      <c r="AQ37" s="11">
        <v>33781</v>
      </c>
      <c r="AR37" s="7">
        <v>2</v>
      </c>
      <c r="AS37" s="11" t="s">
        <v>69</v>
      </c>
      <c r="AT37" s="11" t="s">
        <v>69</v>
      </c>
      <c r="AU37" s="9" t="s">
        <v>69</v>
      </c>
      <c r="AV37" s="10" t="s">
        <v>69</v>
      </c>
      <c r="AW37" s="11" t="s">
        <v>69</v>
      </c>
    </row>
    <row r="38" spans="1:49" x14ac:dyDescent="0.15">
      <c r="A38" s="6" t="s">
        <v>48</v>
      </c>
      <c r="B38" s="12">
        <f>SUM(C38:D38)</f>
        <v>39</v>
      </c>
      <c r="C38" s="13">
        <v>16</v>
      </c>
      <c r="D38" s="13">
        <v>23</v>
      </c>
      <c r="E38" s="14">
        <v>216</v>
      </c>
      <c r="F38" s="15">
        <v>889</v>
      </c>
      <c r="G38" s="16">
        <v>612974</v>
      </c>
      <c r="H38" s="12">
        <f>SUM(I38:J38)</f>
        <v>35</v>
      </c>
      <c r="I38" s="13">
        <v>15</v>
      </c>
      <c r="J38" s="13">
        <v>20</v>
      </c>
      <c r="K38" s="14">
        <v>200</v>
      </c>
      <c r="L38" s="15">
        <v>716</v>
      </c>
      <c r="M38" s="16">
        <v>704282</v>
      </c>
      <c r="N38" s="12">
        <f>SUM(O38:P38)</f>
        <v>30</v>
      </c>
      <c r="O38" s="13">
        <v>14</v>
      </c>
      <c r="P38" s="13">
        <v>16</v>
      </c>
      <c r="Q38" s="14">
        <v>175</v>
      </c>
      <c r="R38" s="15">
        <v>776</v>
      </c>
      <c r="S38" s="16">
        <v>534016</v>
      </c>
      <c r="T38" s="12">
        <f>SUM(U38:V38)</f>
        <v>19</v>
      </c>
      <c r="U38" s="13">
        <v>8</v>
      </c>
      <c r="V38" s="13">
        <v>11</v>
      </c>
      <c r="W38" s="14">
        <v>100</v>
      </c>
      <c r="X38" s="15">
        <v>889</v>
      </c>
      <c r="Y38" s="16">
        <v>242973</v>
      </c>
      <c r="Z38" s="7">
        <f t="shared" si="0"/>
        <v>4</v>
      </c>
      <c r="AA38" s="8">
        <v>3</v>
      </c>
      <c r="AB38" s="8">
        <v>1</v>
      </c>
      <c r="AC38" s="9">
        <v>223</v>
      </c>
      <c r="AD38" s="10">
        <v>26</v>
      </c>
      <c r="AE38" s="11">
        <v>175637</v>
      </c>
      <c r="AF38" s="7">
        <v>1</v>
      </c>
      <c r="AG38" s="8">
        <v>0</v>
      </c>
      <c r="AH38" s="8">
        <v>0</v>
      </c>
      <c r="AI38" s="9">
        <v>0</v>
      </c>
      <c r="AJ38" s="10">
        <v>0</v>
      </c>
      <c r="AK38" s="11">
        <v>0</v>
      </c>
      <c r="AL38" s="7">
        <v>1</v>
      </c>
      <c r="AM38" s="8">
        <v>0</v>
      </c>
      <c r="AN38" s="8">
        <v>0</v>
      </c>
      <c r="AO38" s="9">
        <v>0</v>
      </c>
      <c r="AP38" s="10">
        <v>0</v>
      </c>
      <c r="AQ38" s="11">
        <v>0</v>
      </c>
      <c r="AR38" s="7">
        <v>4</v>
      </c>
      <c r="AS38" s="8">
        <v>4</v>
      </c>
      <c r="AT38" s="8">
        <v>0</v>
      </c>
      <c r="AU38" s="9">
        <v>37</v>
      </c>
      <c r="AV38" s="10">
        <v>186</v>
      </c>
      <c r="AW38" s="11">
        <v>128667</v>
      </c>
    </row>
    <row r="39" spans="1:49" x14ac:dyDescent="0.15">
      <c r="A39" s="6" t="s">
        <v>49</v>
      </c>
      <c r="B39" s="58">
        <f>SUM(C39:D39)</f>
        <v>39</v>
      </c>
      <c r="C39" s="60">
        <v>36</v>
      </c>
      <c r="D39" s="60">
        <v>3</v>
      </c>
      <c r="E39" s="62">
        <v>250</v>
      </c>
      <c r="F39" s="64">
        <v>1115</v>
      </c>
      <c r="G39" s="66">
        <v>2524102</v>
      </c>
      <c r="H39" s="58">
        <f>SUM(I39:J39)</f>
        <v>41</v>
      </c>
      <c r="I39" s="60">
        <v>39</v>
      </c>
      <c r="J39" s="60">
        <v>2</v>
      </c>
      <c r="K39" s="62">
        <v>387</v>
      </c>
      <c r="L39" s="64">
        <v>804</v>
      </c>
      <c r="M39" s="66">
        <v>3482196</v>
      </c>
      <c r="N39" s="58">
        <f>SUM(O39:P39)</f>
        <v>28</v>
      </c>
      <c r="O39" s="60">
        <v>27</v>
      </c>
      <c r="P39" s="60">
        <v>1</v>
      </c>
      <c r="Q39" s="62">
        <v>406</v>
      </c>
      <c r="R39" s="64">
        <v>497</v>
      </c>
      <c r="S39" s="66">
        <v>4048094</v>
      </c>
      <c r="T39" s="58">
        <f>SUM(U39:V39)</f>
        <v>30</v>
      </c>
      <c r="U39" s="60">
        <v>26</v>
      </c>
      <c r="V39" s="60">
        <v>4</v>
      </c>
      <c r="W39" s="62">
        <v>378</v>
      </c>
      <c r="X39" s="64">
        <v>920</v>
      </c>
      <c r="Y39" s="66">
        <v>6281952</v>
      </c>
      <c r="Z39" s="7">
        <f t="shared" si="0"/>
        <v>12</v>
      </c>
      <c r="AA39" s="8">
        <v>12</v>
      </c>
      <c r="AB39" s="8">
        <v>0</v>
      </c>
      <c r="AC39" s="9">
        <v>91</v>
      </c>
      <c r="AD39" s="10">
        <v>679</v>
      </c>
      <c r="AE39" s="11">
        <v>482593</v>
      </c>
      <c r="AF39" s="7">
        <f t="shared" ref="AF39:AF47" si="5">SUM(AG39:AH39)</f>
        <v>11</v>
      </c>
      <c r="AG39" s="8">
        <v>11</v>
      </c>
      <c r="AH39" s="8">
        <v>0</v>
      </c>
      <c r="AI39" s="9">
        <v>123</v>
      </c>
      <c r="AJ39" s="10">
        <v>730</v>
      </c>
      <c r="AK39" s="11">
        <v>208180</v>
      </c>
      <c r="AL39" s="7">
        <f t="shared" si="2"/>
        <v>12</v>
      </c>
      <c r="AM39" s="8">
        <v>12</v>
      </c>
      <c r="AN39" s="8">
        <v>0</v>
      </c>
      <c r="AO39" s="9">
        <v>302</v>
      </c>
      <c r="AP39" s="10">
        <v>568</v>
      </c>
      <c r="AQ39" s="11">
        <v>17335461</v>
      </c>
      <c r="AR39" s="7">
        <f t="shared" ref="AR39:AR43" si="6">SUM(AS39:AT39)</f>
        <v>5</v>
      </c>
      <c r="AS39" s="8">
        <v>5</v>
      </c>
      <c r="AT39" s="8">
        <v>0</v>
      </c>
      <c r="AU39" s="9">
        <v>313</v>
      </c>
      <c r="AV39" s="10">
        <v>372</v>
      </c>
      <c r="AW39" s="11">
        <v>33968645</v>
      </c>
    </row>
    <row r="40" spans="1:49" x14ac:dyDescent="0.15">
      <c r="A40" s="6" t="s">
        <v>50</v>
      </c>
      <c r="B40" s="59"/>
      <c r="C40" s="61"/>
      <c r="D40" s="61"/>
      <c r="E40" s="63"/>
      <c r="F40" s="65"/>
      <c r="G40" s="67"/>
      <c r="H40" s="59"/>
      <c r="I40" s="61"/>
      <c r="J40" s="61"/>
      <c r="K40" s="63"/>
      <c r="L40" s="65"/>
      <c r="M40" s="67"/>
      <c r="N40" s="59"/>
      <c r="O40" s="61"/>
      <c r="P40" s="61"/>
      <c r="Q40" s="63"/>
      <c r="R40" s="65"/>
      <c r="S40" s="67"/>
      <c r="T40" s="59"/>
      <c r="U40" s="61"/>
      <c r="V40" s="61"/>
      <c r="W40" s="63"/>
      <c r="X40" s="65"/>
      <c r="Y40" s="67"/>
      <c r="Z40" s="7">
        <f t="shared" si="0"/>
        <v>6</v>
      </c>
      <c r="AA40" s="11">
        <v>6</v>
      </c>
      <c r="AB40" s="11">
        <v>0</v>
      </c>
      <c r="AC40" s="9">
        <v>33</v>
      </c>
      <c r="AD40" s="10">
        <v>0</v>
      </c>
      <c r="AE40" s="11">
        <v>289479</v>
      </c>
      <c r="AF40" s="7">
        <f t="shared" si="5"/>
        <v>8</v>
      </c>
      <c r="AG40" s="11">
        <v>8</v>
      </c>
      <c r="AH40" s="11">
        <v>0</v>
      </c>
      <c r="AI40" s="9">
        <v>35</v>
      </c>
      <c r="AJ40" s="10">
        <v>0</v>
      </c>
      <c r="AK40" s="11">
        <v>168030</v>
      </c>
      <c r="AL40" s="7">
        <f t="shared" si="2"/>
        <v>4</v>
      </c>
      <c r="AM40" s="11">
        <v>4</v>
      </c>
      <c r="AN40" s="11">
        <v>0</v>
      </c>
      <c r="AO40" s="9">
        <v>117</v>
      </c>
      <c r="AP40" s="10">
        <v>0</v>
      </c>
      <c r="AQ40" s="11">
        <v>269580</v>
      </c>
      <c r="AR40" s="7">
        <v>2</v>
      </c>
      <c r="AS40" s="11" t="s">
        <v>69</v>
      </c>
      <c r="AT40" s="11" t="s">
        <v>69</v>
      </c>
      <c r="AU40" s="9" t="s">
        <v>69</v>
      </c>
      <c r="AV40" s="10" t="s">
        <v>69</v>
      </c>
      <c r="AW40" s="11" t="s">
        <v>69</v>
      </c>
    </row>
    <row r="41" spans="1:49" x14ac:dyDescent="0.15">
      <c r="A41" s="6" t="s">
        <v>51</v>
      </c>
      <c r="B41" s="58">
        <f>SUM(C41:D41)</f>
        <v>91</v>
      </c>
      <c r="C41" s="60">
        <v>70</v>
      </c>
      <c r="D41" s="60">
        <v>21</v>
      </c>
      <c r="E41" s="62">
        <v>736</v>
      </c>
      <c r="F41" s="64">
        <v>2422</v>
      </c>
      <c r="G41" s="66">
        <v>15524378</v>
      </c>
      <c r="H41" s="58">
        <f>SUM(I41:J41)</f>
        <v>124</v>
      </c>
      <c r="I41" s="60">
        <v>104</v>
      </c>
      <c r="J41" s="60">
        <v>20</v>
      </c>
      <c r="K41" s="62">
        <v>1200</v>
      </c>
      <c r="L41" s="64">
        <v>4251</v>
      </c>
      <c r="M41" s="66">
        <v>3001641</v>
      </c>
      <c r="N41" s="58">
        <f>SUM(O41:P41)</f>
        <v>106</v>
      </c>
      <c r="O41" s="60">
        <v>85</v>
      </c>
      <c r="P41" s="60">
        <v>21</v>
      </c>
      <c r="Q41" s="62">
        <v>1157</v>
      </c>
      <c r="R41" s="64">
        <v>3965</v>
      </c>
      <c r="S41" s="66">
        <v>6643200</v>
      </c>
      <c r="T41" s="58">
        <f>SUM(U41:V41)</f>
        <v>108</v>
      </c>
      <c r="U41" s="60">
        <v>93</v>
      </c>
      <c r="V41" s="60">
        <v>15</v>
      </c>
      <c r="W41" s="62">
        <v>1004</v>
      </c>
      <c r="X41" s="64">
        <v>3757</v>
      </c>
      <c r="Y41" s="66">
        <v>7076555</v>
      </c>
      <c r="Z41" s="7">
        <f t="shared" si="0"/>
        <v>29</v>
      </c>
      <c r="AA41" s="8">
        <v>21</v>
      </c>
      <c r="AB41" s="8">
        <v>8</v>
      </c>
      <c r="AC41" s="9">
        <v>337</v>
      </c>
      <c r="AD41" s="10">
        <v>1359</v>
      </c>
      <c r="AE41" s="11">
        <v>1600632</v>
      </c>
      <c r="AF41" s="7">
        <f t="shared" si="5"/>
        <v>22</v>
      </c>
      <c r="AG41" s="8">
        <v>16</v>
      </c>
      <c r="AH41" s="8">
        <v>6</v>
      </c>
      <c r="AI41" s="9">
        <v>195</v>
      </c>
      <c r="AJ41" s="10">
        <v>700</v>
      </c>
      <c r="AK41" s="11">
        <v>1383488</v>
      </c>
      <c r="AL41" s="7">
        <f t="shared" si="2"/>
        <v>16</v>
      </c>
      <c r="AM41" s="8">
        <v>10</v>
      </c>
      <c r="AN41" s="8">
        <v>6</v>
      </c>
      <c r="AO41" s="9">
        <v>165</v>
      </c>
      <c r="AP41" s="10">
        <v>961</v>
      </c>
      <c r="AQ41" s="11">
        <v>693695</v>
      </c>
      <c r="AR41" s="7">
        <f t="shared" si="6"/>
        <v>18</v>
      </c>
      <c r="AS41" s="8">
        <v>15</v>
      </c>
      <c r="AT41" s="8">
        <v>3</v>
      </c>
      <c r="AU41" s="9">
        <v>183</v>
      </c>
      <c r="AV41" s="10">
        <v>917</v>
      </c>
      <c r="AW41" s="11">
        <v>1172183</v>
      </c>
    </row>
    <row r="42" spans="1:49" x14ac:dyDescent="0.15">
      <c r="A42" s="6" t="s">
        <v>52</v>
      </c>
      <c r="B42" s="70"/>
      <c r="C42" s="71"/>
      <c r="D42" s="71"/>
      <c r="E42" s="72"/>
      <c r="F42" s="73"/>
      <c r="G42" s="74"/>
      <c r="H42" s="70"/>
      <c r="I42" s="71"/>
      <c r="J42" s="71"/>
      <c r="K42" s="72"/>
      <c r="L42" s="73"/>
      <c r="M42" s="74"/>
      <c r="N42" s="70"/>
      <c r="O42" s="71"/>
      <c r="P42" s="71"/>
      <c r="Q42" s="72"/>
      <c r="R42" s="73"/>
      <c r="S42" s="74"/>
      <c r="T42" s="70"/>
      <c r="U42" s="71"/>
      <c r="V42" s="71"/>
      <c r="W42" s="72"/>
      <c r="X42" s="73"/>
      <c r="Y42" s="74"/>
      <c r="Z42" s="7">
        <f t="shared" si="0"/>
        <v>40</v>
      </c>
      <c r="AA42" s="8">
        <v>37</v>
      </c>
      <c r="AB42" s="8">
        <v>3</v>
      </c>
      <c r="AC42" s="9">
        <v>401</v>
      </c>
      <c r="AD42" s="10">
        <v>1126</v>
      </c>
      <c r="AE42" s="11">
        <v>2740029</v>
      </c>
      <c r="AF42" s="7">
        <f t="shared" si="5"/>
        <v>47</v>
      </c>
      <c r="AG42" s="8">
        <v>43</v>
      </c>
      <c r="AH42" s="8">
        <v>4</v>
      </c>
      <c r="AI42" s="9">
        <v>414</v>
      </c>
      <c r="AJ42" s="10">
        <v>1686</v>
      </c>
      <c r="AK42" s="11">
        <v>2175044</v>
      </c>
      <c r="AL42" s="7">
        <f t="shared" si="2"/>
        <v>39</v>
      </c>
      <c r="AM42" s="8">
        <v>35</v>
      </c>
      <c r="AN42" s="8">
        <v>4</v>
      </c>
      <c r="AO42" s="9">
        <v>481</v>
      </c>
      <c r="AP42" s="10">
        <v>1384</v>
      </c>
      <c r="AQ42" s="11">
        <v>3502229</v>
      </c>
      <c r="AR42" s="7">
        <f t="shared" si="6"/>
        <v>23</v>
      </c>
      <c r="AS42" s="8">
        <v>21</v>
      </c>
      <c r="AT42" s="8">
        <v>2</v>
      </c>
      <c r="AU42" s="9">
        <v>250</v>
      </c>
      <c r="AV42" s="10">
        <v>80</v>
      </c>
      <c r="AW42" s="11">
        <v>2446987</v>
      </c>
    </row>
    <row r="43" spans="1:49" x14ac:dyDescent="0.15">
      <c r="A43" s="6" t="s">
        <v>53</v>
      </c>
      <c r="B43" s="59"/>
      <c r="C43" s="61"/>
      <c r="D43" s="61"/>
      <c r="E43" s="63"/>
      <c r="F43" s="65"/>
      <c r="G43" s="67"/>
      <c r="H43" s="59"/>
      <c r="I43" s="61"/>
      <c r="J43" s="61"/>
      <c r="K43" s="63"/>
      <c r="L43" s="65"/>
      <c r="M43" s="67"/>
      <c r="N43" s="59"/>
      <c r="O43" s="61"/>
      <c r="P43" s="61"/>
      <c r="Q43" s="63"/>
      <c r="R43" s="65"/>
      <c r="S43" s="67"/>
      <c r="T43" s="59"/>
      <c r="U43" s="61"/>
      <c r="V43" s="61"/>
      <c r="W43" s="63"/>
      <c r="X43" s="65"/>
      <c r="Y43" s="67"/>
      <c r="Z43" s="7">
        <f t="shared" si="0"/>
        <v>30</v>
      </c>
      <c r="AA43" s="8">
        <v>24</v>
      </c>
      <c r="AB43" s="8">
        <v>6</v>
      </c>
      <c r="AC43" s="9">
        <v>179</v>
      </c>
      <c r="AD43" s="10">
        <v>438</v>
      </c>
      <c r="AE43" s="11">
        <v>1241490</v>
      </c>
      <c r="AF43" s="7">
        <f t="shared" si="5"/>
        <v>28</v>
      </c>
      <c r="AG43" s="8">
        <v>24</v>
      </c>
      <c r="AH43" s="8">
        <v>4</v>
      </c>
      <c r="AI43" s="9">
        <v>167</v>
      </c>
      <c r="AJ43" s="10">
        <v>527</v>
      </c>
      <c r="AK43" s="11">
        <v>1062556</v>
      </c>
      <c r="AL43" s="7">
        <f t="shared" si="2"/>
        <v>24</v>
      </c>
      <c r="AM43" s="8">
        <v>21</v>
      </c>
      <c r="AN43" s="8">
        <v>3</v>
      </c>
      <c r="AO43" s="9">
        <v>146</v>
      </c>
      <c r="AP43" s="10">
        <v>1190</v>
      </c>
      <c r="AQ43" s="11">
        <v>641939</v>
      </c>
      <c r="AR43" s="7">
        <f t="shared" si="6"/>
        <v>19</v>
      </c>
      <c r="AS43" s="8">
        <v>14</v>
      </c>
      <c r="AT43" s="8">
        <v>5</v>
      </c>
      <c r="AU43" s="9">
        <v>109</v>
      </c>
      <c r="AV43" s="10">
        <v>645</v>
      </c>
      <c r="AW43" s="11">
        <v>1593206</v>
      </c>
    </row>
    <row r="44" spans="1:49" x14ac:dyDescent="0.15">
      <c r="A44" s="17" t="s">
        <v>54</v>
      </c>
      <c r="B44" s="58">
        <f>SUM(C44:D44)</f>
        <v>62</v>
      </c>
      <c r="C44" s="66">
        <v>54</v>
      </c>
      <c r="D44" s="66">
        <v>8</v>
      </c>
      <c r="E44" s="62">
        <v>572</v>
      </c>
      <c r="F44" s="64">
        <v>4403</v>
      </c>
      <c r="G44" s="66">
        <v>3330762</v>
      </c>
      <c r="H44" s="58">
        <f>SUM(I44:J44)</f>
        <v>71</v>
      </c>
      <c r="I44" s="66">
        <v>64</v>
      </c>
      <c r="J44" s="66">
        <v>7</v>
      </c>
      <c r="K44" s="62">
        <v>483</v>
      </c>
      <c r="L44" s="64">
        <v>4818</v>
      </c>
      <c r="M44" s="66">
        <v>3994460</v>
      </c>
      <c r="N44" s="58">
        <f>SUM(O44:P44)</f>
        <v>55</v>
      </c>
      <c r="O44" s="66">
        <v>53</v>
      </c>
      <c r="P44" s="66">
        <v>2</v>
      </c>
      <c r="Q44" s="62">
        <v>338</v>
      </c>
      <c r="R44" s="64">
        <v>4780</v>
      </c>
      <c r="S44" s="66">
        <v>2635186</v>
      </c>
      <c r="T44" s="58">
        <f>SUM(U44:V44)</f>
        <v>46</v>
      </c>
      <c r="U44" s="66">
        <v>43</v>
      </c>
      <c r="V44" s="66">
        <v>3</v>
      </c>
      <c r="W44" s="62">
        <v>309</v>
      </c>
      <c r="X44" s="64">
        <v>2905</v>
      </c>
      <c r="Y44" s="66">
        <v>1918795</v>
      </c>
      <c r="Z44" s="7">
        <f t="shared" si="0"/>
        <v>22</v>
      </c>
      <c r="AA44" s="11">
        <v>17</v>
      </c>
      <c r="AB44" s="11">
        <v>5</v>
      </c>
      <c r="AC44" s="9">
        <v>128</v>
      </c>
      <c r="AD44" s="10">
        <v>2584</v>
      </c>
      <c r="AE44" s="11">
        <v>358159</v>
      </c>
      <c r="AF44" s="7">
        <f>SUM(AG44:AH44)</f>
        <v>15</v>
      </c>
      <c r="AG44" s="11">
        <v>12</v>
      </c>
      <c r="AH44" s="11">
        <v>3</v>
      </c>
      <c r="AI44" s="9">
        <v>70</v>
      </c>
      <c r="AJ44" s="10">
        <v>3195</v>
      </c>
      <c r="AK44" s="11">
        <v>188898</v>
      </c>
      <c r="AL44" s="7">
        <f>SUM(AM44:AN44)</f>
        <v>8</v>
      </c>
      <c r="AM44" s="11">
        <v>7</v>
      </c>
      <c r="AN44" s="11">
        <v>1</v>
      </c>
      <c r="AO44" s="9">
        <v>27</v>
      </c>
      <c r="AP44" s="10">
        <v>273</v>
      </c>
      <c r="AQ44" s="11">
        <v>55778</v>
      </c>
      <c r="AR44" s="7">
        <f>SUM(AS44:AT44)</f>
        <v>7</v>
      </c>
      <c r="AS44" s="11">
        <v>7</v>
      </c>
      <c r="AT44" s="11">
        <v>0</v>
      </c>
      <c r="AU44" s="9">
        <v>30</v>
      </c>
      <c r="AV44" s="10">
        <v>235</v>
      </c>
      <c r="AW44" s="11">
        <v>86545</v>
      </c>
    </row>
    <row r="45" spans="1:49" x14ac:dyDescent="0.15">
      <c r="A45" s="17" t="s">
        <v>55</v>
      </c>
      <c r="B45" s="59"/>
      <c r="C45" s="67"/>
      <c r="D45" s="67"/>
      <c r="E45" s="63"/>
      <c r="F45" s="65"/>
      <c r="G45" s="67"/>
      <c r="H45" s="59"/>
      <c r="I45" s="67"/>
      <c r="J45" s="67"/>
      <c r="K45" s="63"/>
      <c r="L45" s="65"/>
      <c r="M45" s="67"/>
      <c r="N45" s="59"/>
      <c r="O45" s="67"/>
      <c r="P45" s="67"/>
      <c r="Q45" s="63"/>
      <c r="R45" s="65"/>
      <c r="S45" s="67"/>
      <c r="T45" s="59"/>
      <c r="U45" s="67"/>
      <c r="V45" s="67"/>
      <c r="W45" s="63"/>
      <c r="X45" s="65"/>
      <c r="Y45" s="67"/>
      <c r="Z45" s="7">
        <f t="shared" si="0"/>
        <v>28</v>
      </c>
      <c r="AA45" s="11">
        <v>26</v>
      </c>
      <c r="AB45" s="11">
        <v>2</v>
      </c>
      <c r="AC45" s="9">
        <v>238</v>
      </c>
      <c r="AD45" s="10">
        <v>644</v>
      </c>
      <c r="AE45" s="11">
        <v>1258205</v>
      </c>
      <c r="AF45" s="7">
        <f>SUM(AG45:AH45)</f>
        <v>25</v>
      </c>
      <c r="AG45" s="11">
        <v>22</v>
      </c>
      <c r="AH45" s="11">
        <v>3</v>
      </c>
      <c r="AI45" s="9">
        <v>176</v>
      </c>
      <c r="AJ45" s="10">
        <v>928</v>
      </c>
      <c r="AK45" s="11">
        <v>1112757</v>
      </c>
      <c r="AL45" s="7">
        <f>SUM(AM45:AN45)</f>
        <v>20</v>
      </c>
      <c r="AM45" s="11">
        <v>17</v>
      </c>
      <c r="AN45" s="11">
        <v>3</v>
      </c>
      <c r="AO45" s="9">
        <v>152</v>
      </c>
      <c r="AP45" s="10">
        <v>682</v>
      </c>
      <c r="AQ45" s="11">
        <v>973526</v>
      </c>
      <c r="AR45" s="7">
        <f>SUM(AS45:AT45)</f>
        <v>9</v>
      </c>
      <c r="AS45" s="11">
        <v>9</v>
      </c>
      <c r="AT45" s="11">
        <v>0</v>
      </c>
      <c r="AU45" s="9">
        <v>69</v>
      </c>
      <c r="AV45" s="10">
        <v>231</v>
      </c>
      <c r="AW45" s="11">
        <v>764217</v>
      </c>
    </row>
    <row r="46" spans="1:49" x14ac:dyDescent="0.15">
      <c r="A46" s="17" t="s">
        <v>56</v>
      </c>
      <c r="B46" s="58">
        <f>SUM(C46:D46)</f>
        <v>17</v>
      </c>
      <c r="C46" s="66">
        <v>3</v>
      </c>
      <c r="D46" s="66">
        <v>14</v>
      </c>
      <c r="E46" s="62">
        <v>41</v>
      </c>
      <c r="F46" s="64">
        <v>664</v>
      </c>
      <c r="G46" s="68">
        <v>72461</v>
      </c>
      <c r="H46" s="58">
        <f>SUM(I46:J46)</f>
        <v>18</v>
      </c>
      <c r="I46" s="66">
        <v>4</v>
      </c>
      <c r="J46" s="66">
        <v>14</v>
      </c>
      <c r="K46" s="62">
        <v>70</v>
      </c>
      <c r="L46" s="64">
        <v>282</v>
      </c>
      <c r="M46" s="68">
        <v>172482</v>
      </c>
      <c r="N46" s="58">
        <f>SUM(O46:P46)</f>
        <v>12</v>
      </c>
      <c r="O46" s="66">
        <v>2</v>
      </c>
      <c r="P46" s="66">
        <v>10</v>
      </c>
      <c r="Q46" s="62">
        <v>34</v>
      </c>
      <c r="R46" s="64">
        <v>717</v>
      </c>
      <c r="S46" s="68">
        <v>53222</v>
      </c>
      <c r="T46" s="58">
        <f>SUM(U46:V46)</f>
        <v>11</v>
      </c>
      <c r="U46" s="66">
        <v>2</v>
      </c>
      <c r="V46" s="66">
        <v>9</v>
      </c>
      <c r="W46" s="62">
        <v>31</v>
      </c>
      <c r="X46" s="64">
        <v>553</v>
      </c>
      <c r="Y46" s="68">
        <v>77830</v>
      </c>
      <c r="Z46" s="7">
        <f t="shared" si="0"/>
        <v>4</v>
      </c>
      <c r="AA46" s="18">
        <v>2</v>
      </c>
      <c r="AB46" s="18">
        <v>2</v>
      </c>
      <c r="AC46" s="19">
        <v>18</v>
      </c>
      <c r="AD46" s="10">
        <v>544</v>
      </c>
      <c r="AE46" s="20">
        <v>26550</v>
      </c>
      <c r="AF46" s="7">
        <f t="shared" si="5"/>
        <v>5</v>
      </c>
      <c r="AG46" s="18">
        <v>3</v>
      </c>
      <c r="AH46" s="18">
        <v>2</v>
      </c>
      <c r="AI46" s="19">
        <v>32</v>
      </c>
      <c r="AJ46" s="10">
        <v>656</v>
      </c>
      <c r="AK46" s="20">
        <v>45911</v>
      </c>
      <c r="AL46" s="7">
        <f t="shared" si="2"/>
        <v>6</v>
      </c>
      <c r="AM46" s="18">
        <v>3</v>
      </c>
      <c r="AN46" s="18">
        <v>3</v>
      </c>
      <c r="AO46" s="19">
        <v>49</v>
      </c>
      <c r="AP46" s="10">
        <v>364</v>
      </c>
      <c r="AQ46" s="20">
        <v>38534</v>
      </c>
      <c r="AR46" s="7">
        <v>2</v>
      </c>
      <c r="AS46" s="18" t="s">
        <v>69</v>
      </c>
      <c r="AT46" s="18" t="s">
        <v>69</v>
      </c>
      <c r="AU46" s="19" t="s">
        <v>69</v>
      </c>
      <c r="AV46" s="10" t="s">
        <v>69</v>
      </c>
      <c r="AW46" s="20" t="s">
        <v>69</v>
      </c>
    </row>
    <row r="47" spans="1:49" x14ac:dyDescent="0.15">
      <c r="A47" s="17" t="s">
        <v>57</v>
      </c>
      <c r="B47" s="59"/>
      <c r="C47" s="67"/>
      <c r="D47" s="67"/>
      <c r="E47" s="63"/>
      <c r="F47" s="65"/>
      <c r="G47" s="69"/>
      <c r="H47" s="59"/>
      <c r="I47" s="67"/>
      <c r="J47" s="67"/>
      <c r="K47" s="63"/>
      <c r="L47" s="65"/>
      <c r="M47" s="69"/>
      <c r="N47" s="59"/>
      <c r="O47" s="67"/>
      <c r="P47" s="67"/>
      <c r="Q47" s="63"/>
      <c r="R47" s="65"/>
      <c r="S47" s="69"/>
      <c r="T47" s="59"/>
      <c r="U47" s="67"/>
      <c r="V47" s="67"/>
      <c r="W47" s="63"/>
      <c r="X47" s="65"/>
      <c r="Y47" s="69"/>
      <c r="Z47" s="7">
        <f t="shared" si="0"/>
        <v>5</v>
      </c>
      <c r="AA47" s="11">
        <v>0</v>
      </c>
      <c r="AB47" s="11">
        <v>5</v>
      </c>
      <c r="AC47" s="9">
        <v>11</v>
      </c>
      <c r="AD47" s="10">
        <v>149</v>
      </c>
      <c r="AE47" s="11">
        <v>7444</v>
      </c>
      <c r="AF47" s="7">
        <f t="shared" si="5"/>
        <v>5</v>
      </c>
      <c r="AG47" s="11">
        <v>0</v>
      </c>
      <c r="AH47" s="11">
        <v>5</v>
      </c>
      <c r="AI47" s="9">
        <v>12</v>
      </c>
      <c r="AJ47" s="10">
        <v>195</v>
      </c>
      <c r="AK47" s="11">
        <v>7833</v>
      </c>
      <c r="AL47" s="7">
        <f t="shared" si="2"/>
        <v>5</v>
      </c>
      <c r="AM47" s="11">
        <v>0</v>
      </c>
      <c r="AN47" s="11">
        <v>5</v>
      </c>
      <c r="AO47" s="9">
        <v>28</v>
      </c>
      <c r="AP47" s="10">
        <v>279</v>
      </c>
      <c r="AQ47" s="11">
        <v>14414</v>
      </c>
      <c r="AR47" s="7">
        <f t="shared" ref="AR47" si="7">SUM(AS47:AT47)</f>
        <v>5</v>
      </c>
      <c r="AS47" s="11">
        <v>1</v>
      </c>
      <c r="AT47" s="11">
        <v>4</v>
      </c>
      <c r="AU47" s="9">
        <v>6</v>
      </c>
      <c r="AV47" s="10">
        <v>265</v>
      </c>
      <c r="AW47" s="11">
        <v>14241</v>
      </c>
    </row>
    <row r="48" spans="1:49" x14ac:dyDescent="0.15">
      <c r="A48" s="6" t="s">
        <v>58</v>
      </c>
      <c r="B48" s="58">
        <f>SUM(C48:D48)</f>
        <v>19</v>
      </c>
      <c r="C48" s="60">
        <v>5</v>
      </c>
      <c r="D48" s="60">
        <v>14</v>
      </c>
      <c r="E48" s="62">
        <v>68</v>
      </c>
      <c r="F48" s="64">
        <v>435</v>
      </c>
      <c r="G48" s="66">
        <v>121229</v>
      </c>
      <c r="H48" s="58">
        <f>SUM(I48:J48)</f>
        <v>15</v>
      </c>
      <c r="I48" s="60">
        <v>3</v>
      </c>
      <c r="J48" s="60">
        <v>12</v>
      </c>
      <c r="K48" s="62">
        <v>40</v>
      </c>
      <c r="L48" s="64">
        <v>286</v>
      </c>
      <c r="M48" s="66">
        <v>74624</v>
      </c>
      <c r="N48" s="58">
        <f>SUM(O48:P48)</f>
        <v>12</v>
      </c>
      <c r="O48" s="60">
        <v>3</v>
      </c>
      <c r="P48" s="60">
        <v>9</v>
      </c>
      <c r="Q48" s="62">
        <v>44</v>
      </c>
      <c r="R48" s="64">
        <v>354</v>
      </c>
      <c r="S48" s="66">
        <v>63786</v>
      </c>
      <c r="T48" s="58">
        <f>SUM(U48:V48)</f>
        <v>10</v>
      </c>
      <c r="U48" s="60">
        <v>3</v>
      </c>
      <c r="V48" s="60">
        <v>7</v>
      </c>
      <c r="W48" s="62">
        <v>38</v>
      </c>
      <c r="X48" s="64">
        <v>349</v>
      </c>
      <c r="Y48" s="66">
        <v>52825</v>
      </c>
      <c r="Z48" s="7">
        <f t="shared" si="0"/>
        <v>9</v>
      </c>
      <c r="AA48" s="8">
        <v>3</v>
      </c>
      <c r="AB48" s="8">
        <v>6</v>
      </c>
      <c r="AC48" s="9">
        <v>32</v>
      </c>
      <c r="AD48" s="10">
        <v>215</v>
      </c>
      <c r="AE48" s="11">
        <v>41592</v>
      </c>
      <c r="AF48" s="7">
        <f>SUM(AG48:AH48)</f>
        <v>8</v>
      </c>
      <c r="AG48" s="8">
        <v>3</v>
      </c>
      <c r="AH48" s="8">
        <v>5</v>
      </c>
      <c r="AI48" s="9">
        <v>36</v>
      </c>
      <c r="AJ48" s="10">
        <v>209</v>
      </c>
      <c r="AK48" s="11">
        <v>94060</v>
      </c>
      <c r="AL48" s="7">
        <f>SUM(AM48:AN48)</f>
        <v>8</v>
      </c>
      <c r="AM48" s="8">
        <v>3</v>
      </c>
      <c r="AN48" s="8">
        <v>5</v>
      </c>
      <c r="AO48" s="9">
        <v>36</v>
      </c>
      <c r="AP48" s="10">
        <v>176</v>
      </c>
      <c r="AQ48" s="11">
        <v>89630</v>
      </c>
      <c r="AR48" s="7">
        <f>SUM(AS48:AT48)</f>
        <v>6</v>
      </c>
      <c r="AS48" s="8">
        <v>3</v>
      </c>
      <c r="AT48" s="8">
        <v>3</v>
      </c>
      <c r="AU48" s="9">
        <v>30</v>
      </c>
      <c r="AV48" s="10">
        <v>222</v>
      </c>
      <c r="AW48" s="11">
        <v>83674</v>
      </c>
    </row>
    <row r="49" spans="1:49" x14ac:dyDescent="0.15">
      <c r="A49" s="6" t="s">
        <v>59</v>
      </c>
      <c r="B49" s="59"/>
      <c r="C49" s="61"/>
      <c r="D49" s="61"/>
      <c r="E49" s="63"/>
      <c r="F49" s="65"/>
      <c r="G49" s="67"/>
      <c r="H49" s="59"/>
      <c r="I49" s="61"/>
      <c r="J49" s="61"/>
      <c r="K49" s="63"/>
      <c r="L49" s="65"/>
      <c r="M49" s="67"/>
      <c r="N49" s="59"/>
      <c r="O49" s="61"/>
      <c r="P49" s="61"/>
      <c r="Q49" s="63"/>
      <c r="R49" s="65"/>
      <c r="S49" s="67"/>
      <c r="T49" s="59"/>
      <c r="U49" s="61"/>
      <c r="V49" s="61"/>
      <c r="W49" s="63"/>
      <c r="X49" s="65"/>
      <c r="Y49" s="67"/>
      <c r="Z49" s="7">
        <v>1</v>
      </c>
      <c r="AA49" s="8">
        <v>0</v>
      </c>
      <c r="AB49" s="8">
        <v>0</v>
      </c>
      <c r="AC49" s="9">
        <v>0</v>
      </c>
      <c r="AD49" s="10">
        <v>0</v>
      </c>
      <c r="AE49" s="11">
        <v>0</v>
      </c>
      <c r="AF49" s="7">
        <v>1</v>
      </c>
      <c r="AG49" s="8">
        <v>0</v>
      </c>
      <c r="AH49" s="8">
        <v>0</v>
      </c>
      <c r="AI49" s="9">
        <v>0</v>
      </c>
      <c r="AJ49" s="10">
        <v>0</v>
      </c>
      <c r="AK49" s="11">
        <v>0</v>
      </c>
      <c r="AL49" s="7">
        <v>0</v>
      </c>
      <c r="AM49" s="8">
        <v>0</v>
      </c>
      <c r="AN49" s="8">
        <v>0</v>
      </c>
      <c r="AO49" s="9">
        <v>0</v>
      </c>
      <c r="AP49" s="10">
        <v>0</v>
      </c>
      <c r="AQ49" s="11">
        <v>0</v>
      </c>
      <c r="AR49" s="7">
        <v>0</v>
      </c>
      <c r="AS49" s="8">
        <v>0</v>
      </c>
      <c r="AT49" s="8">
        <v>0</v>
      </c>
      <c r="AU49" s="9">
        <v>0</v>
      </c>
      <c r="AV49" s="10">
        <v>0</v>
      </c>
      <c r="AW49" s="11">
        <v>0</v>
      </c>
    </row>
    <row r="50" spans="1:49" x14ac:dyDescent="0.15">
      <c r="A50" s="21" t="s">
        <v>60</v>
      </c>
      <c r="B50" s="22">
        <f t="shared" ref="B50:AQ50" si="8">SUM(B8:B49)</f>
        <v>1454</v>
      </c>
      <c r="C50" s="22">
        <f t="shared" si="8"/>
        <v>1000</v>
      </c>
      <c r="D50" s="22">
        <f t="shared" si="8"/>
        <v>454</v>
      </c>
      <c r="E50" s="22">
        <f t="shared" si="8"/>
        <v>10771</v>
      </c>
      <c r="F50" s="22">
        <f t="shared" si="8"/>
        <v>146050</v>
      </c>
      <c r="G50" s="22">
        <f t="shared" si="8"/>
        <v>92012384</v>
      </c>
      <c r="H50" s="22">
        <f t="shared" si="8"/>
        <v>1500</v>
      </c>
      <c r="I50" s="22">
        <f t="shared" si="8"/>
        <v>1089</v>
      </c>
      <c r="J50" s="22">
        <f t="shared" si="8"/>
        <v>411</v>
      </c>
      <c r="K50" s="22">
        <f t="shared" si="8"/>
        <v>11486</v>
      </c>
      <c r="L50" s="22">
        <f t="shared" si="8"/>
        <v>147895</v>
      </c>
      <c r="M50" s="22">
        <f t="shared" si="8"/>
        <v>71155037</v>
      </c>
      <c r="N50" s="22">
        <f t="shared" si="8"/>
        <v>1279</v>
      </c>
      <c r="O50" s="22">
        <f t="shared" si="8"/>
        <v>939</v>
      </c>
      <c r="P50" s="22">
        <f t="shared" si="8"/>
        <v>340</v>
      </c>
      <c r="Q50" s="22">
        <f t="shared" si="8"/>
        <v>10475</v>
      </c>
      <c r="R50" s="22">
        <f t="shared" si="8"/>
        <v>149538</v>
      </c>
      <c r="S50" s="22">
        <f t="shared" si="8"/>
        <v>56479802</v>
      </c>
      <c r="T50" s="22">
        <f t="shared" si="8"/>
        <v>1246</v>
      </c>
      <c r="U50" s="22">
        <f t="shared" si="8"/>
        <v>936</v>
      </c>
      <c r="V50" s="22">
        <f t="shared" si="8"/>
        <v>310</v>
      </c>
      <c r="W50" s="22">
        <f t="shared" si="8"/>
        <v>8963</v>
      </c>
      <c r="X50" s="22">
        <f t="shared" si="8"/>
        <v>140985</v>
      </c>
      <c r="Y50" s="22">
        <f t="shared" si="8"/>
        <v>58973211</v>
      </c>
      <c r="Z50" s="22">
        <f t="shared" si="8"/>
        <v>1015</v>
      </c>
      <c r="AA50" s="22">
        <f t="shared" si="8"/>
        <v>748</v>
      </c>
      <c r="AB50" s="22">
        <f t="shared" si="8"/>
        <v>266</v>
      </c>
      <c r="AC50" s="22">
        <f t="shared" si="8"/>
        <v>7785</v>
      </c>
      <c r="AD50" s="22">
        <f t="shared" si="8"/>
        <v>135326</v>
      </c>
      <c r="AE50" s="22">
        <f t="shared" si="8"/>
        <v>34998396</v>
      </c>
      <c r="AF50" s="23">
        <f t="shared" si="8"/>
        <v>946</v>
      </c>
      <c r="AG50" s="23">
        <f t="shared" si="8"/>
        <v>688</v>
      </c>
      <c r="AH50" s="23">
        <f t="shared" si="8"/>
        <v>256</v>
      </c>
      <c r="AI50" s="23">
        <f t="shared" si="8"/>
        <v>6976</v>
      </c>
      <c r="AJ50" s="23">
        <f t="shared" si="8"/>
        <v>110042</v>
      </c>
      <c r="AK50" s="23">
        <f t="shared" si="8"/>
        <v>32021305</v>
      </c>
      <c r="AL50" s="23">
        <f t="shared" si="8"/>
        <v>744</v>
      </c>
      <c r="AM50" s="23">
        <f t="shared" si="8"/>
        <v>549</v>
      </c>
      <c r="AN50" s="23">
        <f t="shared" si="8"/>
        <v>192</v>
      </c>
      <c r="AO50" s="23">
        <f t="shared" si="8"/>
        <v>5661</v>
      </c>
      <c r="AP50" s="23">
        <f t="shared" si="8"/>
        <v>97120</v>
      </c>
      <c r="AQ50" s="23">
        <f t="shared" si="8"/>
        <v>44685719</v>
      </c>
      <c r="AR50" s="23">
        <f t="shared" ref="AR50:AW50" si="9">SUM(AR8:AR49)</f>
        <v>521</v>
      </c>
      <c r="AS50" s="23">
        <f t="shared" si="9"/>
        <v>407</v>
      </c>
      <c r="AT50" s="23">
        <f t="shared" si="9"/>
        <v>96</v>
      </c>
      <c r="AU50" s="23">
        <f t="shared" si="9"/>
        <v>4178</v>
      </c>
      <c r="AV50" s="23">
        <f t="shared" si="9"/>
        <v>89737</v>
      </c>
      <c r="AW50" s="23">
        <f t="shared" si="9"/>
        <v>56837154</v>
      </c>
    </row>
    <row r="51" spans="1:49" x14ac:dyDescent="0.15">
      <c r="A51" s="21" t="s">
        <v>61</v>
      </c>
      <c r="B51" s="24"/>
      <c r="C51" s="25"/>
      <c r="D51" s="25"/>
      <c r="E51" s="25"/>
      <c r="F51" s="25"/>
      <c r="G51" s="25"/>
      <c r="H51" s="24"/>
      <c r="I51" s="25"/>
      <c r="J51" s="25"/>
      <c r="K51" s="25"/>
      <c r="L51" s="25"/>
      <c r="M51" s="25"/>
      <c r="N51" s="24"/>
      <c r="O51" s="25"/>
      <c r="P51" s="25"/>
      <c r="Q51" s="25"/>
      <c r="R51" s="25"/>
      <c r="S51" s="25"/>
      <c r="T51" s="24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6"/>
      <c r="AF51" s="27">
        <v>3891</v>
      </c>
      <c r="AG51" s="23">
        <v>2560</v>
      </c>
      <c r="AH51" s="23">
        <v>1331</v>
      </c>
      <c r="AI51" s="23">
        <v>33012</v>
      </c>
      <c r="AJ51" s="23">
        <v>415300</v>
      </c>
      <c r="AK51" s="23">
        <v>135051093</v>
      </c>
      <c r="AL51" s="23">
        <v>3324</v>
      </c>
      <c r="AM51" s="23">
        <v>2228</v>
      </c>
      <c r="AN51" s="23">
        <v>1096</v>
      </c>
      <c r="AO51" s="23">
        <v>28840</v>
      </c>
      <c r="AP51" s="23">
        <v>405587</v>
      </c>
      <c r="AQ51" s="23">
        <v>149111571</v>
      </c>
      <c r="AR51" s="35">
        <f>AR53-AR52</f>
        <v>2462</v>
      </c>
      <c r="AS51" s="35">
        <f t="shared" ref="AS51:AW51" si="10">AS53-AS52</f>
        <v>1817</v>
      </c>
      <c r="AT51" s="35">
        <f t="shared" si="10"/>
        <v>656</v>
      </c>
      <c r="AU51" s="35">
        <f t="shared" si="10"/>
        <v>22604</v>
      </c>
      <c r="AV51" s="35">
        <f t="shared" si="10"/>
        <v>389832</v>
      </c>
      <c r="AW51" s="35">
        <f t="shared" si="10"/>
        <v>138378564</v>
      </c>
    </row>
    <row r="52" spans="1:49" x14ac:dyDescent="0.15">
      <c r="A52" s="21" t="s">
        <v>62</v>
      </c>
      <c r="B52" s="28"/>
      <c r="C52" s="29"/>
      <c r="D52" s="29"/>
      <c r="E52" s="29"/>
      <c r="F52" s="29"/>
      <c r="G52" s="29"/>
      <c r="H52" s="28"/>
      <c r="I52" s="29"/>
      <c r="J52" s="29"/>
      <c r="K52" s="29"/>
      <c r="L52" s="29"/>
      <c r="M52" s="29"/>
      <c r="N52" s="28"/>
      <c r="O52" s="29"/>
      <c r="P52" s="29"/>
      <c r="Q52" s="29"/>
      <c r="R52" s="29"/>
      <c r="S52" s="29"/>
      <c r="T52" s="28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30"/>
      <c r="AF52" s="27">
        <v>118</v>
      </c>
      <c r="AG52" s="23">
        <v>43</v>
      </c>
      <c r="AH52" s="23">
        <v>75</v>
      </c>
      <c r="AI52" s="23">
        <v>544</v>
      </c>
      <c r="AJ52" s="23">
        <v>10498</v>
      </c>
      <c r="AK52" s="23">
        <v>1227972</v>
      </c>
      <c r="AL52" s="23">
        <v>205</v>
      </c>
      <c r="AM52" s="23">
        <v>138</v>
      </c>
      <c r="AN52" s="23">
        <v>67</v>
      </c>
      <c r="AO52" s="23">
        <v>1994</v>
      </c>
      <c r="AP52" s="23">
        <v>52310</v>
      </c>
      <c r="AQ52" s="23">
        <v>2902553</v>
      </c>
      <c r="AR52" s="35">
        <v>190</v>
      </c>
      <c r="AS52" s="35">
        <v>142</v>
      </c>
      <c r="AT52" s="35">
        <v>37</v>
      </c>
      <c r="AU52" s="35">
        <v>1716</v>
      </c>
      <c r="AV52" s="35">
        <v>52756</v>
      </c>
      <c r="AW52" s="35">
        <v>4096713</v>
      </c>
    </row>
    <row r="53" spans="1:49" x14ac:dyDescent="0.15">
      <c r="A53" s="21" t="s">
        <v>63</v>
      </c>
      <c r="B53" s="31">
        <v>4735</v>
      </c>
      <c r="C53" s="31">
        <v>2580</v>
      </c>
      <c r="D53" s="31">
        <v>2155</v>
      </c>
      <c r="E53" s="31">
        <v>34249</v>
      </c>
      <c r="F53" s="31">
        <v>298830</v>
      </c>
      <c r="G53" s="31">
        <v>195863729</v>
      </c>
      <c r="H53" s="31">
        <v>4939</v>
      </c>
      <c r="I53" s="31">
        <v>2902</v>
      </c>
      <c r="J53" s="31">
        <v>2037</v>
      </c>
      <c r="K53" s="31">
        <v>37251</v>
      </c>
      <c r="L53" s="31">
        <v>324568</v>
      </c>
      <c r="M53" s="31">
        <v>227992920</v>
      </c>
      <c r="N53" s="31">
        <v>4502</v>
      </c>
      <c r="O53" s="31">
        <v>2709</v>
      </c>
      <c r="P53" s="31">
        <v>1793</v>
      </c>
      <c r="Q53" s="31">
        <v>36332</v>
      </c>
      <c r="R53" s="31">
        <v>350080</v>
      </c>
      <c r="S53" s="31">
        <v>204777809</v>
      </c>
      <c r="T53" s="31">
        <v>4435</v>
      </c>
      <c r="U53" s="31">
        <v>2770</v>
      </c>
      <c r="V53" s="31">
        <v>1665</v>
      </c>
      <c r="W53" s="31">
        <v>35611</v>
      </c>
      <c r="X53" s="31">
        <v>372687</v>
      </c>
      <c r="Y53" s="31">
        <v>197306414</v>
      </c>
      <c r="Z53" s="31">
        <v>3995</v>
      </c>
      <c r="AA53" s="31">
        <v>2591</v>
      </c>
      <c r="AB53" s="31">
        <v>1404</v>
      </c>
      <c r="AC53" s="31">
        <v>33873</v>
      </c>
      <c r="AD53" s="31">
        <v>434221</v>
      </c>
      <c r="AE53" s="31">
        <v>134533964</v>
      </c>
      <c r="AF53" s="23">
        <f t="shared" ref="AF53:AQ53" si="11">SUM(AF51:AF52)</f>
        <v>4009</v>
      </c>
      <c r="AG53" s="23">
        <f t="shared" si="11"/>
        <v>2603</v>
      </c>
      <c r="AH53" s="23">
        <f t="shared" si="11"/>
        <v>1406</v>
      </c>
      <c r="AI53" s="23">
        <f t="shared" si="11"/>
        <v>33556</v>
      </c>
      <c r="AJ53" s="23">
        <f t="shared" si="11"/>
        <v>425798</v>
      </c>
      <c r="AK53" s="23">
        <f t="shared" si="11"/>
        <v>136279065</v>
      </c>
      <c r="AL53" s="23">
        <f t="shared" si="11"/>
        <v>3529</v>
      </c>
      <c r="AM53" s="23">
        <f t="shared" si="11"/>
        <v>2366</v>
      </c>
      <c r="AN53" s="23">
        <f t="shared" si="11"/>
        <v>1163</v>
      </c>
      <c r="AO53" s="23">
        <f t="shared" si="11"/>
        <v>30834</v>
      </c>
      <c r="AP53" s="23">
        <f t="shared" si="11"/>
        <v>457897</v>
      </c>
      <c r="AQ53" s="23">
        <f t="shared" si="11"/>
        <v>152014124</v>
      </c>
      <c r="AR53" s="23">
        <v>2652</v>
      </c>
      <c r="AS53" s="23">
        <v>1959</v>
      </c>
      <c r="AT53" s="23">
        <v>693</v>
      </c>
      <c r="AU53" s="23">
        <v>24320</v>
      </c>
      <c r="AV53" s="23">
        <v>442588</v>
      </c>
      <c r="AW53" s="23">
        <v>142475277</v>
      </c>
    </row>
    <row r="54" spans="1:49" x14ac:dyDescent="0.15">
      <c r="A54" s="32" t="s">
        <v>64</v>
      </c>
      <c r="B54" s="33">
        <f t="shared" ref="B54:AQ54" si="12">B50/B53</f>
        <v>0.30707497360084479</v>
      </c>
      <c r="C54" s="33">
        <f t="shared" si="12"/>
        <v>0.38759689922480622</v>
      </c>
      <c r="D54" s="33">
        <f t="shared" si="12"/>
        <v>0.21067285382830628</v>
      </c>
      <c r="E54" s="33">
        <f t="shared" si="12"/>
        <v>0.31449093404186984</v>
      </c>
      <c r="F54" s="33">
        <f t="shared" si="12"/>
        <v>0.48873941705986679</v>
      </c>
      <c r="G54" s="33">
        <f t="shared" si="12"/>
        <v>0.46977755641525643</v>
      </c>
      <c r="H54" s="33">
        <f t="shared" si="12"/>
        <v>0.30370520348248631</v>
      </c>
      <c r="I54" s="33">
        <f t="shared" si="12"/>
        <v>0.37525844245348033</v>
      </c>
      <c r="J54" s="33">
        <f t="shared" si="12"/>
        <v>0.20176730486008837</v>
      </c>
      <c r="K54" s="33">
        <f t="shared" si="12"/>
        <v>0.30834071568548493</v>
      </c>
      <c r="L54" s="33">
        <f t="shared" si="12"/>
        <v>0.45566722535801435</v>
      </c>
      <c r="M54" s="33">
        <f t="shared" si="12"/>
        <v>0.31209318692878707</v>
      </c>
      <c r="N54" s="33">
        <f t="shared" si="12"/>
        <v>0.28409595735228788</v>
      </c>
      <c r="O54" s="33">
        <f t="shared" si="12"/>
        <v>0.34662236987818384</v>
      </c>
      <c r="P54" s="33">
        <f t="shared" si="12"/>
        <v>0.18962632459564974</v>
      </c>
      <c r="Q54" s="33">
        <f t="shared" si="12"/>
        <v>0.28831333259936143</v>
      </c>
      <c r="R54" s="33">
        <f t="shared" si="12"/>
        <v>0.42715379341864718</v>
      </c>
      <c r="S54" s="33">
        <f t="shared" si="12"/>
        <v>0.27581016847387013</v>
      </c>
      <c r="T54" s="33">
        <f t="shared" si="12"/>
        <v>0.28094701240135289</v>
      </c>
      <c r="U54" s="33">
        <f t="shared" si="12"/>
        <v>0.3379061371841155</v>
      </c>
      <c r="V54" s="33">
        <f t="shared" si="12"/>
        <v>0.18618618618618618</v>
      </c>
      <c r="W54" s="33">
        <f t="shared" si="12"/>
        <v>0.25169189295442418</v>
      </c>
      <c r="X54" s="33">
        <f t="shared" si="12"/>
        <v>0.37829331315554338</v>
      </c>
      <c r="Y54" s="33">
        <f t="shared" si="12"/>
        <v>0.29889150486511806</v>
      </c>
      <c r="Z54" s="33">
        <f t="shared" si="12"/>
        <v>0.25406758448060074</v>
      </c>
      <c r="AA54" s="33">
        <f t="shared" si="12"/>
        <v>0.28869162485526823</v>
      </c>
      <c r="AB54" s="33">
        <f t="shared" si="12"/>
        <v>0.18945868945868946</v>
      </c>
      <c r="AC54" s="33">
        <f t="shared" si="12"/>
        <v>0.2298290673988132</v>
      </c>
      <c r="AD54" s="33">
        <f t="shared" si="12"/>
        <v>0.31165236135516244</v>
      </c>
      <c r="AE54" s="33">
        <f t="shared" si="12"/>
        <v>0.26014543063638562</v>
      </c>
      <c r="AF54" s="33">
        <f t="shared" si="12"/>
        <v>0.23596906959341482</v>
      </c>
      <c r="AG54" s="33">
        <f t="shared" si="12"/>
        <v>0.26431041106415676</v>
      </c>
      <c r="AH54" s="33">
        <f t="shared" si="12"/>
        <v>0.18207681365576103</v>
      </c>
      <c r="AI54" s="33">
        <f t="shared" si="12"/>
        <v>0.20789128620812969</v>
      </c>
      <c r="AJ54" s="33">
        <f t="shared" si="12"/>
        <v>0.25843709928181907</v>
      </c>
      <c r="AK54" s="33">
        <f t="shared" si="12"/>
        <v>0.23496862852705952</v>
      </c>
      <c r="AL54" s="33">
        <f t="shared" si="12"/>
        <v>0.21082459620289035</v>
      </c>
      <c r="AM54" s="33">
        <f t="shared" si="12"/>
        <v>0.23203719357565511</v>
      </c>
      <c r="AN54" s="33">
        <f t="shared" si="12"/>
        <v>0.1650902837489252</v>
      </c>
      <c r="AO54" s="33">
        <f t="shared" si="12"/>
        <v>0.18359603035610042</v>
      </c>
      <c r="AP54" s="33">
        <f t="shared" si="12"/>
        <v>0.21210010111444277</v>
      </c>
      <c r="AQ54" s="33">
        <f t="shared" si="12"/>
        <v>0.2939576785641313</v>
      </c>
      <c r="AR54" s="33">
        <f t="shared" ref="AR54:AW54" si="13">AR50/AR53</f>
        <v>0.19645550527903469</v>
      </c>
      <c r="AS54" s="33">
        <f t="shared" si="13"/>
        <v>0.2077590607452782</v>
      </c>
      <c r="AT54" s="33">
        <f t="shared" si="13"/>
        <v>0.13852813852813853</v>
      </c>
      <c r="AU54" s="33">
        <f t="shared" si="13"/>
        <v>0.17179276315789474</v>
      </c>
      <c r="AV54" s="33">
        <f t="shared" si="13"/>
        <v>0.20275515829620325</v>
      </c>
      <c r="AW54" s="33">
        <f t="shared" si="13"/>
        <v>0.39892643268909034</v>
      </c>
    </row>
    <row r="55" spans="1:49" x14ac:dyDescent="0.15">
      <c r="B55" t="s">
        <v>65</v>
      </c>
    </row>
    <row r="56" spans="1:49" x14ac:dyDescent="0.15">
      <c r="B56" t="s">
        <v>66</v>
      </c>
    </row>
  </sheetData>
  <mergeCells count="433">
    <mergeCell ref="AL3:AQ3"/>
    <mergeCell ref="B4:G4"/>
    <mergeCell ref="H4:M4"/>
    <mergeCell ref="N4:S4"/>
    <mergeCell ref="T4:Y4"/>
    <mergeCell ref="Z4:AE4"/>
    <mergeCell ref="AF4:AK4"/>
    <mergeCell ref="AL4:AQ4"/>
    <mergeCell ref="B3:G3"/>
    <mergeCell ref="H3:M3"/>
    <mergeCell ref="N3:S3"/>
    <mergeCell ref="T3:Y3"/>
    <mergeCell ref="Z3:AE3"/>
    <mergeCell ref="AF3:AK3"/>
    <mergeCell ref="P6:P7"/>
    <mergeCell ref="K5:K7"/>
    <mergeCell ref="L5:L7"/>
    <mergeCell ref="M5:M7"/>
    <mergeCell ref="N5:P5"/>
    <mergeCell ref="Q5:Q7"/>
    <mergeCell ref="A5:A7"/>
    <mergeCell ref="B5:D5"/>
    <mergeCell ref="E5:E7"/>
    <mergeCell ref="F5:F7"/>
    <mergeCell ref="G5:G7"/>
    <mergeCell ref="H5:J5"/>
    <mergeCell ref="J6:J7"/>
    <mergeCell ref="B6:B7"/>
    <mergeCell ref="C6:C7"/>
    <mergeCell ref="D6:D7"/>
    <mergeCell ref="AO5:AO7"/>
    <mergeCell ref="AP5:AP7"/>
    <mergeCell ref="AQ5:AQ7"/>
    <mergeCell ref="AI5:AI7"/>
    <mergeCell ref="AJ5:AJ7"/>
    <mergeCell ref="J8:J10"/>
    <mergeCell ref="K8:K10"/>
    <mergeCell ref="L8:L10"/>
    <mergeCell ref="M8:M10"/>
    <mergeCell ref="N8:N10"/>
    <mergeCell ref="O8:O10"/>
    <mergeCell ref="AM6:AM7"/>
    <mergeCell ref="AN6:AN7"/>
    <mergeCell ref="AB6:AB7"/>
    <mergeCell ref="AF6:AF7"/>
    <mergeCell ref="AG6:AG7"/>
    <mergeCell ref="AH6:AH7"/>
    <mergeCell ref="AL6:AL7"/>
    <mergeCell ref="AK5:AK7"/>
    <mergeCell ref="AL5:AN5"/>
    <mergeCell ref="AC5:AC7"/>
    <mergeCell ref="AD5:AD7"/>
    <mergeCell ref="AE5:AE7"/>
    <mergeCell ref="AF5:AH5"/>
    <mergeCell ref="C8:C10"/>
    <mergeCell ref="D8:D10"/>
    <mergeCell ref="E8:E10"/>
    <mergeCell ref="F8:F10"/>
    <mergeCell ref="G8:G10"/>
    <mergeCell ref="H8:H10"/>
    <mergeCell ref="I8:I10"/>
    <mergeCell ref="AA6:AA7"/>
    <mergeCell ref="Y8:Y10"/>
    <mergeCell ref="R5:R7"/>
    <mergeCell ref="H6:H7"/>
    <mergeCell ref="I6:I7"/>
    <mergeCell ref="S5:S7"/>
    <mergeCell ref="T5:V5"/>
    <mergeCell ref="W5:W7"/>
    <mergeCell ref="X5:X7"/>
    <mergeCell ref="Y5:Y7"/>
    <mergeCell ref="Z5:AB5"/>
    <mergeCell ref="T6:T7"/>
    <mergeCell ref="U6:U7"/>
    <mergeCell ref="V6:V7"/>
    <mergeCell ref="Z6:Z7"/>
    <mergeCell ref="N6:N7"/>
    <mergeCell ref="O6:O7"/>
    <mergeCell ref="Y11:Y13"/>
    <mergeCell ref="B11:B13"/>
    <mergeCell ref="C11:C13"/>
    <mergeCell ref="D11:D13"/>
    <mergeCell ref="E11:E13"/>
    <mergeCell ref="F11:F13"/>
    <mergeCell ref="G11:G13"/>
    <mergeCell ref="P8:P10"/>
    <mergeCell ref="Q8:Q10"/>
    <mergeCell ref="R8:R10"/>
    <mergeCell ref="H11:H13"/>
    <mergeCell ref="I11:I13"/>
    <mergeCell ref="J11:J13"/>
    <mergeCell ref="K11:K13"/>
    <mergeCell ref="L11:L13"/>
    <mergeCell ref="N11:N13"/>
    <mergeCell ref="O11:O13"/>
    <mergeCell ref="P11:P13"/>
    <mergeCell ref="Q11:Q13"/>
    <mergeCell ref="R11:R13"/>
    <mergeCell ref="S8:S10"/>
    <mergeCell ref="T8:T10"/>
    <mergeCell ref="U8:U10"/>
    <mergeCell ref="B8:B10"/>
    <mergeCell ref="W14:W16"/>
    <mergeCell ref="X14:X16"/>
    <mergeCell ref="V8:V10"/>
    <mergeCell ref="W8:W10"/>
    <mergeCell ref="X8:X10"/>
    <mergeCell ref="T11:T13"/>
    <mergeCell ref="U11:U13"/>
    <mergeCell ref="V11:V13"/>
    <mergeCell ref="W11:W13"/>
    <mergeCell ref="X11:X13"/>
    <mergeCell ref="Y14:Y16"/>
    <mergeCell ref="M11:M13"/>
    <mergeCell ref="B14:B16"/>
    <mergeCell ref="C14:C16"/>
    <mergeCell ref="D14:D16"/>
    <mergeCell ref="E14:E16"/>
    <mergeCell ref="F14:F16"/>
    <mergeCell ref="G14:G16"/>
    <mergeCell ref="T14:T16"/>
    <mergeCell ref="U14:U16"/>
    <mergeCell ref="V14:V16"/>
    <mergeCell ref="N14:N16"/>
    <mergeCell ref="O14:O16"/>
    <mergeCell ref="P14:P16"/>
    <mergeCell ref="Q14:Q16"/>
    <mergeCell ref="R14:R16"/>
    <mergeCell ref="S14:S16"/>
    <mergeCell ref="S11:S13"/>
    <mergeCell ref="H14:H16"/>
    <mergeCell ref="I14:I16"/>
    <mergeCell ref="J14:J16"/>
    <mergeCell ref="K14:K16"/>
    <mergeCell ref="L14:L16"/>
    <mergeCell ref="M14:M16"/>
    <mergeCell ref="H18:H20"/>
    <mergeCell ref="I18:I20"/>
    <mergeCell ref="J18:J20"/>
    <mergeCell ref="K18:K20"/>
    <mergeCell ref="L18:L20"/>
    <mergeCell ref="M18:M20"/>
    <mergeCell ref="B18:B20"/>
    <mergeCell ref="C18:C20"/>
    <mergeCell ref="D18:D20"/>
    <mergeCell ref="E18:E20"/>
    <mergeCell ref="F18:F20"/>
    <mergeCell ref="G18:G20"/>
    <mergeCell ref="T18:T20"/>
    <mergeCell ref="U18:U20"/>
    <mergeCell ref="V18:V20"/>
    <mergeCell ref="W18:W20"/>
    <mergeCell ref="X18:X20"/>
    <mergeCell ref="Y18:Y20"/>
    <mergeCell ref="N18:N20"/>
    <mergeCell ref="O18:O20"/>
    <mergeCell ref="P18:P20"/>
    <mergeCell ref="Q18:Q20"/>
    <mergeCell ref="R18:R20"/>
    <mergeCell ref="S18:S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3:H25"/>
    <mergeCell ref="I23:I25"/>
    <mergeCell ref="J23:J25"/>
    <mergeCell ref="K23:K25"/>
    <mergeCell ref="L23:L25"/>
    <mergeCell ref="M23:M25"/>
    <mergeCell ref="B23:B25"/>
    <mergeCell ref="C23:C25"/>
    <mergeCell ref="D23:D25"/>
    <mergeCell ref="E23:E25"/>
    <mergeCell ref="F23:F25"/>
    <mergeCell ref="G23:G25"/>
    <mergeCell ref="T23:T25"/>
    <mergeCell ref="U23:U25"/>
    <mergeCell ref="V23:V25"/>
    <mergeCell ref="W23:W25"/>
    <mergeCell ref="X23:X25"/>
    <mergeCell ref="Y23:Y25"/>
    <mergeCell ref="N23:N25"/>
    <mergeCell ref="O23:O25"/>
    <mergeCell ref="P23:P25"/>
    <mergeCell ref="Q23:Q25"/>
    <mergeCell ref="R23:R25"/>
    <mergeCell ref="S23:S25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T26:T27"/>
    <mergeCell ref="U26:U27"/>
    <mergeCell ref="V26:V27"/>
    <mergeCell ref="W26:W27"/>
    <mergeCell ref="X26:X27"/>
    <mergeCell ref="Y26:Y27"/>
    <mergeCell ref="N26:N27"/>
    <mergeCell ref="O26:O27"/>
    <mergeCell ref="P26:P27"/>
    <mergeCell ref="Q26:Q27"/>
    <mergeCell ref="R26:R27"/>
    <mergeCell ref="S26:S27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T29:T30"/>
    <mergeCell ref="U29:U30"/>
    <mergeCell ref="V29:V30"/>
    <mergeCell ref="W29:W30"/>
    <mergeCell ref="X29:X30"/>
    <mergeCell ref="Y29:Y30"/>
    <mergeCell ref="N29:N30"/>
    <mergeCell ref="O29:O30"/>
    <mergeCell ref="P29:P30"/>
    <mergeCell ref="Q29:Q30"/>
    <mergeCell ref="R29:R30"/>
    <mergeCell ref="S29:S30"/>
    <mergeCell ref="H32:H34"/>
    <mergeCell ref="I32:I34"/>
    <mergeCell ref="J32:J34"/>
    <mergeCell ref="K32:K34"/>
    <mergeCell ref="L32:L34"/>
    <mergeCell ref="M32:M34"/>
    <mergeCell ref="B32:B34"/>
    <mergeCell ref="C32:C34"/>
    <mergeCell ref="D32:D34"/>
    <mergeCell ref="E32:E34"/>
    <mergeCell ref="F32:F34"/>
    <mergeCell ref="G32:G34"/>
    <mergeCell ref="T32:T34"/>
    <mergeCell ref="U32:U34"/>
    <mergeCell ref="V32:V34"/>
    <mergeCell ref="W32:W34"/>
    <mergeCell ref="X32:X34"/>
    <mergeCell ref="Y32:Y34"/>
    <mergeCell ref="N32:N34"/>
    <mergeCell ref="O32:O34"/>
    <mergeCell ref="P32:P34"/>
    <mergeCell ref="Q32:Q34"/>
    <mergeCell ref="R32:R34"/>
    <mergeCell ref="S32:S34"/>
    <mergeCell ref="H35:H37"/>
    <mergeCell ref="I35:I37"/>
    <mergeCell ref="J35:J37"/>
    <mergeCell ref="K35:K37"/>
    <mergeCell ref="L35:L37"/>
    <mergeCell ref="M35:M37"/>
    <mergeCell ref="B35:B37"/>
    <mergeCell ref="C35:C37"/>
    <mergeCell ref="D35:D37"/>
    <mergeCell ref="E35:E37"/>
    <mergeCell ref="F35:F37"/>
    <mergeCell ref="G35:G37"/>
    <mergeCell ref="T35:T37"/>
    <mergeCell ref="U35:U37"/>
    <mergeCell ref="V35:V37"/>
    <mergeCell ref="W35:W37"/>
    <mergeCell ref="X35:X37"/>
    <mergeCell ref="Y35:Y37"/>
    <mergeCell ref="N35:N37"/>
    <mergeCell ref="O35:O37"/>
    <mergeCell ref="P35:P37"/>
    <mergeCell ref="Q35:Q37"/>
    <mergeCell ref="R35:R37"/>
    <mergeCell ref="S35:S37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H41:H43"/>
    <mergeCell ref="I41:I43"/>
    <mergeCell ref="J41:J43"/>
    <mergeCell ref="K41:K43"/>
    <mergeCell ref="L41:L43"/>
    <mergeCell ref="M41:M43"/>
    <mergeCell ref="B41:B43"/>
    <mergeCell ref="C41:C43"/>
    <mergeCell ref="D41:D43"/>
    <mergeCell ref="E41:E43"/>
    <mergeCell ref="F41:F43"/>
    <mergeCell ref="G41:G43"/>
    <mergeCell ref="T41:T43"/>
    <mergeCell ref="U41:U43"/>
    <mergeCell ref="V41:V43"/>
    <mergeCell ref="W41:W43"/>
    <mergeCell ref="X41:X43"/>
    <mergeCell ref="Y41:Y43"/>
    <mergeCell ref="N41:N43"/>
    <mergeCell ref="O41:O43"/>
    <mergeCell ref="P41:P43"/>
    <mergeCell ref="Q41:Q43"/>
    <mergeCell ref="R41:R43"/>
    <mergeCell ref="S41:S43"/>
    <mergeCell ref="H44:H45"/>
    <mergeCell ref="I44:I45"/>
    <mergeCell ref="J44:J45"/>
    <mergeCell ref="K44:K45"/>
    <mergeCell ref="L44:L45"/>
    <mergeCell ref="M44:M45"/>
    <mergeCell ref="B44:B45"/>
    <mergeCell ref="C44:C45"/>
    <mergeCell ref="D44:D45"/>
    <mergeCell ref="E44:E45"/>
    <mergeCell ref="F44:F45"/>
    <mergeCell ref="G44:G45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H46:H47"/>
    <mergeCell ref="I46:I47"/>
    <mergeCell ref="J46:J47"/>
    <mergeCell ref="K46:K47"/>
    <mergeCell ref="L46:L47"/>
    <mergeCell ref="M46:M47"/>
    <mergeCell ref="B46:B47"/>
    <mergeCell ref="C46:C47"/>
    <mergeCell ref="D46:D47"/>
    <mergeCell ref="E46:E47"/>
    <mergeCell ref="F46:F47"/>
    <mergeCell ref="G46:G47"/>
    <mergeCell ref="T46:T47"/>
    <mergeCell ref="U46:U47"/>
    <mergeCell ref="V46:V47"/>
    <mergeCell ref="W46:W47"/>
    <mergeCell ref="X46:X47"/>
    <mergeCell ref="Y46:Y47"/>
    <mergeCell ref="N46:N47"/>
    <mergeCell ref="O46:O47"/>
    <mergeCell ref="P46:P47"/>
    <mergeCell ref="Q46:Q47"/>
    <mergeCell ref="R46:R47"/>
    <mergeCell ref="S46:S47"/>
    <mergeCell ref="H48:H49"/>
    <mergeCell ref="I48:I49"/>
    <mergeCell ref="J48:J49"/>
    <mergeCell ref="K48:K49"/>
    <mergeCell ref="L48:L49"/>
    <mergeCell ref="M48:M49"/>
    <mergeCell ref="B48:B49"/>
    <mergeCell ref="C48:C49"/>
    <mergeCell ref="D48:D49"/>
    <mergeCell ref="E48:E49"/>
    <mergeCell ref="F48:F49"/>
    <mergeCell ref="G48:G49"/>
    <mergeCell ref="T48:T49"/>
    <mergeCell ref="U48:U49"/>
    <mergeCell ref="V48:V49"/>
    <mergeCell ref="W48:W49"/>
    <mergeCell ref="X48:X49"/>
    <mergeCell ref="Y48:Y49"/>
    <mergeCell ref="N48:N49"/>
    <mergeCell ref="O48:O49"/>
    <mergeCell ref="P48:P49"/>
    <mergeCell ref="Q48:Q49"/>
    <mergeCell ref="R48:R49"/>
    <mergeCell ref="S48:S49"/>
    <mergeCell ref="AR3:AW3"/>
    <mergeCell ref="AR4:AW4"/>
    <mergeCell ref="AR5:AT5"/>
    <mergeCell ref="AU5:AU7"/>
    <mergeCell ref="AV5:AV7"/>
    <mergeCell ref="AW5:AW7"/>
    <mergeCell ref="AR6:AR7"/>
    <mergeCell ref="AS6:AS7"/>
    <mergeCell ref="AT6:AT7"/>
  </mergeCells>
  <phoneticPr fontId="3"/>
  <pageMargins left="0.59055118110236227" right="0.59055118110236227" top="0.98425196850393704" bottom="0.98425196850393704" header="0.51181102362204722" footer="0.51181102362204722"/>
  <pageSetup paperSize="8" scale="52" fitToHeight="0" orientation="landscape" r:id="rId1"/>
  <headerFooter alignWithMargins="0">
    <oddFooter>&amp;L&amp;F&amp;C&amp;A</oddFooter>
  </headerFooter>
  <ignoredErrors>
    <ignoredError sqref="AR8:AR10 AR13:AR15 AR18:AR23 AR25 AR27:AR28 AR29:AR30 AR32:AR36 AR39 AR41:AR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中心市街地における卸売・小売推移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2022-02-03T01:43:06Z</dcterms:created>
  <dcterms:modified xsi:type="dcterms:W3CDTF">2022-02-03T01:43:11Z</dcterms:modified>
</cp:coreProperties>
</file>